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июнь\"/>
    </mc:Choice>
  </mc:AlternateContent>
  <xr:revisionPtr revIDLastSave="0" documentId="8_{F0423C3B-2BA2-4C80-B41B-414638AF921F}" xr6:coauthVersionLast="47" xr6:coauthVersionMax="47" xr10:uidLastSave="{00000000-0000-0000-0000-000000000000}"/>
  <bookViews>
    <workbookView xWindow="-108" yWindow="-108" windowWidth="23256" windowHeight="12576"/>
  </bookViews>
  <sheets>
    <sheet name="3 день (2)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7" i="1" l="1"/>
  <c r="K27" i="1"/>
  <c r="J27" i="1"/>
  <c r="I27" i="1"/>
  <c r="H27" i="1"/>
  <c r="G27" i="1"/>
  <c r="F27" i="1"/>
  <c r="E27" i="1"/>
  <c r="D27" i="1"/>
  <c r="C27" i="1"/>
  <c r="N26" i="1"/>
  <c r="N28" i="1" s="1"/>
  <c r="N29" i="1" s="1"/>
  <c r="M26" i="1"/>
  <c r="M28" i="1" s="1"/>
  <c r="M29" i="1" s="1"/>
  <c r="L26" i="1"/>
  <c r="L28" i="1" s="1"/>
  <c r="L29" i="1" s="1"/>
  <c r="K26" i="1"/>
  <c r="K28" i="1" s="1"/>
  <c r="K29" i="1" s="1"/>
  <c r="J26" i="1"/>
  <c r="J28" i="1" s="1"/>
  <c r="J29" i="1" s="1"/>
  <c r="I26" i="1"/>
  <c r="I28" i="1" s="1"/>
  <c r="I29" i="1" s="1"/>
  <c r="H26" i="1"/>
  <c r="H28" i="1" s="1"/>
  <c r="H29" i="1" s="1"/>
  <c r="G26" i="1"/>
  <c r="G28" i="1" s="1"/>
  <c r="G29" i="1" s="1"/>
  <c r="F26" i="1"/>
  <c r="F28" i="1" s="1"/>
  <c r="F29" i="1" s="1"/>
  <c r="E26" i="1"/>
  <c r="E28" i="1" s="1"/>
  <c r="E29" i="1" s="1"/>
  <c r="D26" i="1"/>
  <c r="D28" i="1" s="1"/>
  <c r="D29" i="1" s="1"/>
  <c r="C26" i="1"/>
  <c r="C28" i="1" s="1"/>
  <c r="C29" i="1" s="1"/>
  <c r="N23" i="1"/>
  <c r="M23" i="1"/>
  <c r="L23" i="1"/>
  <c r="K23" i="1"/>
  <c r="J23" i="1"/>
  <c r="I23" i="1"/>
  <c r="H23" i="1"/>
  <c r="G23" i="1"/>
  <c r="F23" i="1"/>
  <c r="E23" i="1"/>
  <c r="D23" i="1"/>
  <c r="C23" i="1"/>
  <c r="N19" i="1"/>
  <c r="M19" i="1"/>
  <c r="L19" i="1"/>
  <c r="K19" i="1"/>
  <c r="J19" i="1"/>
  <c r="I19" i="1"/>
  <c r="H19" i="1"/>
  <c r="G19" i="1"/>
  <c r="F19" i="1"/>
  <c r="E19" i="1"/>
  <c r="D19" i="1"/>
  <c r="C19" i="1"/>
  <c r="N12" i="1"/>
  <c r="M12" i="1"/>
  <c r="L12" i="1"/>
  <c r="K12" i="1"/>
  <c r="J12" i="1"/>
  <c r="I12" i="1"/>
  <c r="H12" i="1"/>
  <c r="G12" i="1"/>
  <c r="F12" i="1"/>
  <c r="E12" i="1"/>
  <c r="D12" i="1"/>
  <c r="C12" i="1"/>
  <c r="N10" i="1"/>
  <c r="M10" i="1"/>
  <c r="L10" i="1"/>
  <c r="K10" i="1"/>
  <c r="J10" i="1"/>
  <c r="I10" i="1"/>
  <c r="H10" i="1"/>
  <c r="G10" i="1"/>
  <c r="F10" i="1"/>
  <c r="E10" i="1"/>
  <c r="D10" i="1"/>
  <c r="C10" i="1"/>
  <c r="F4" i="1"/>
</calcChain>
</file>

<file path=xl/sharedStrings.xml><?xml version="1.0" encoding="utf-8"?>
<sst xmlns="http://schemas.openxmlformats.org/spreadsheetml/2006/main" count="36" uniqueCount="36">
  <si>
    <t>УТВЕРЖДАЮ</t>
  </si>
  <si>
    <t>Заведующий МДОУ "Детский сад № 6"__________________Дмитренко Н.Б.</t>
  </si>
  <si>
    <t>Прием пищи</t>
  </si>
  <si>
    <t>Наименование блюда</t>
  </si>
  <si>
    <t>Выход блюда</t>
  </si>
  <si>
    <t>Пищевая ценность, г</t>
  </si>
  <si>
    <t>Энергетическая ценность, ккал</t>
  </si>
  <si>
    <t>Витамин С</t>
  </si>
  <si>
    <t>№ рецептуры</t>
  </si>
  <si>
    <t>Б</t>
  </si>
  <si>
    <t>Ж</t>
  </si>
  <si>
    <t>У</t>
  </si>
  <si>
    <t>завтрак</t>
  </si>
  <si>
    <t>Каша "Рябчик"</t>
  </si>
  <si>
    <t>Какао с молоком</t>
  </si>
  <si>
    <t>Бутерброд с маслом и сыром</t>
  </si>
  <si>
    <t>второй завтрак</t>
  </si>
  <si>
    <t>Сок фруктовый</t>
  </si>
  <si>
    <t>обед</t>
  </si>
  <si>
    <t>Соленый огурец кусочком</t>
  </si>
  <si>
    <t>Рассольник Ленинградский с мясом и со сметаной</t>
  </si>
  <si>
    <t>Ежик из говядины с рисом</t>
  </si>
  <si>
    <t>Картофельное пюре</t>
  </si>
  <si>
    <t xml:space="preserve">Компот </t>
  </si>
  <si>
    <t>87,85, 88,89</t>
  </si>
  <si>
    <t>Хлеб ржано-пшеничный</t>
  </si>
  <si>
    <t>полдник</t>
  </si>
  <si>
    <t>Фрукт яблоко</t>
  </si>
  <si>
    <t>печенье</t>
  </si>
  <si>
    <t>Кефир</t>
  </si>
  <si>
    <t>ужин</t>
  </si>
  <si>
    <t>Рыба по-карельски</t>
  </si>
  <si>
    <t>яйцо отварное</t>
  </si>
  <si>
    <t>Чай с сахаром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</si>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</sst>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4"/>
      <color rgb="FF00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i/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9" fontId="7" fillId="0" borderId="14" xfId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164" fontId="11" fillId="0" borderId="9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164" fontId="11" fillId="0" borderId="15" xfId="0" applyNumberFormat="1" applyFont="1" applyBorder="1" applyAlignment="1">
      <alignment horizontal="center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9" fontId="7" fillId="0" borderId="1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64" fontId="8" fillId="0" borderId="12" xfId="0" applyNumberFormat="1" applyFont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164" fontId="8" fillId="2" borderId="12" xfId="0" applyNumberFormat="1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164" fontId="8" fillId="3" borderId="13" xfId="0" applyNumberFormat="1" applyFont="1" applyFill="1" applyBorder="1" applyAlignment="1">
      <alignment horizontal="center" vertical="center" wrapText="1"/>
    </xf>
    <xf numFmtId="164" fontId="8" fillId="3" borderId="12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Alignment="1">
      <alignment horizontal="center" vertical="center" wrapText="1"/>
    </xf>
    <xf numFmtId="1" fontId="8" fillId="3" borderId="12" xfId="0" applyNumberFormat="1" applyFont="1" applyFill="1" applyBorder="1" applyAlignment="1">
      <alignment horizontal="center" vertical="center" wrapText="1"/>
    </xf>
    <xf numFmtId="165" fontId="7" fillId="0" borderId="14" xfId="1" applyNumberFormat="1" applyFont="1" applyBorder="1" applyAlignment="1">
      <alignment horizontal="center" vertical="center" wrapText="1"/>
    </xf>
    <xf numFmtId="165" fontId="7" fillId="0" borderId="11" xfId="1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164" fontId="10" fillId="0" borderId="13" xfId="0" applyNumberFormat="1" applyFont="1" applyBorder="1" applyAlignment="1">
      <alignment horizontal="center" vertical="center" wrapText="1"/>
    </xf>
    <xf numFmtId="164" fontId="10" fillId="0" borderId="1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2" xfId="0" applyNumberFormat="1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7" fillId="0" borderId="6" xfId="0" applyFont="1" applyBorder="1" applyAlignment="1">
      <alignment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165" fontId="3" fillId="0" borderId="0" xfId="0" applyNumberFormat="1" applyFont="1"/>
    <xf numFmtId="10" fontId="17" fillId="0" borderId="0" xfId="1" applyNumberFormat="1" applyFont="1" applyFill="1"/>
    <xf numFmtId="0" fontId="1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4;&#1077;&#1085;&#1102;-&#1088;&#1072;&#1089;&#1082;&#1083;&#1072;&#1076;&#1082;&#1072;/13,07-15,07/15,07,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10%20&#1076;&#1085;&#1077;&#1074;&#1085;&#1086;&#1077;%20&#1084;&#1077;&#1085;&#1102;%20&#1086;&#1089;&#1077;&#1085;&#1100;-&#1079;&#1080;&#1084;&#1072;/3%20&#1076;&#1077;&#1085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кра морк (2)"/>
      <sheetName val="соус молочный слад (3)"/>
      <sheetName val="осень 2024"/>
      <sheetName val="капуста квашеная"/>
      <sheetName val="лето"/>
      <sheetName val="весна (свекла)"/>
      <sheetName val="шанежка наливная с яйцом"/>
      <sheetName val="макароны с сыром"/>
      <sheetName val="суп рыбный "/>
      <sheetName val="рябчик"/>
      <sheetName val="салат из свеклы с горошком"/>
      <sheetName val="салат из свеклы с огурцом"/>
      <sheetName val="весна"/>
      <sheetName val="вторник база (весна) (2)"/>
      <sheetName val="булочка домашн (2)"/>
      <sheetName val="салат из моркови с зеленым горо"/>
      <sheetName val="капуста тушен "/>
      <sheetName val="вторник база (весна)"/>
      <sheetName val="салат из огурцов "/>
      <sheetName val="вторник база (2)"/>
      <sheetName val="суп с бобовыми"/>
      <sheetName val="вторник база"/>
      <sheetName val="ясли (осень)"/>
      <sheetName val="сад (осень)"/>
      <sheetName val="батон"/>
      <sheetName val=" чай с сахаром"/>
      <sheetName val="биточки м"/>
      <sheetName val="рыбный салат"/>
      <sheetName val="щи на мб"/>
      <sheetName val="3 день (2)"/>
      <sheetName val="3 день"/>
      <sheetName val="раскладка "/>
      <sheetName val="втроник нов"/>
      <sheetName val="кабачковая икра"/>
      <sheetName val="салат из огурцов И ПОМИДОРОВ"/>
      <sheetName val="компот из яблок"/>
      <sheetName val="вторник"/>
      <sheetName val="сад лето"/>
      <sheetName val="яблоко"/>
      <sheetName val="хлеб"/>
      <sheetName val="ясли лето"/>
      <sheetName val="компот из ягод"/>
      <sheetName val="запекан тв (2)"/>
      <sheetName val="выдача нов"/>
      <sheetName val="пюре "/>
      <sheetName val="икра морк"/>
      <sheetName val="кофе (2)"/>
      <sheetName val="Рыба с овощ"/>
      <sheetName val="яйцо "/>
      <sheetName val="сыр "/>
      <sheetName val="ясли (база)"/>
      <sheetName val="сок "/>
      <sheetName val="каша пшенич"/>
      <sheetName val="весна (2)"/>
      <sheetName val="рагу с мясом"/>
      <sheetName val="бут с масл"/>
      <sheetName val="компот  полдник"/>
      <sheetName val="огурец (2)"/>
      <sheetName val="рис  (2)"/>
      <sheetName val="капуста тушен с мясом"/>
      <sheetName val="Меню (сад)"/>
      <sheetName val="Меню ясли"/>
      <sheetName val="закладка в день"/>
      <sheetName val="сводная (2)"/>
      <sheetName val="сыр (2)"/>
      <sheetName val="апельсин (3)"/>
      <sheetName val="биточек"/>
      <sheetName val="печенье"/>
      <sheetName val="свекла тушеная"/>
      <sheetName val="булочка домашн"/>
      <sheetName val="гуляш"/>
      <sheetName val="апельсин"/>
      <sheetName val="кефир "/>
      <sheetName val="суп карт с фрик"/>
      <sheetName val="сок"/>
      <sheetName val="Какао"/>
      <sheetName val="каша ячневая"/>
      <sheetName val="сыр"/>
      <sheetName val="суп рыбный"/>
      <sheetName val="картофель"/>
      <sheetName val="кисель яг"/>
      <sheetName val="суфле из печени"/>
      <sheetName val="чай б са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3">
          <cell r="AA3" t="str">
            <v>на 15.07.2026 г.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кра морк (2)"/>
      <sheetName val="соус молочный слад (3)"/>
      <sheetName val="осень 2024"/>
      <sheetName val="капуста квашеная"/>
      <sheetName val="лето"/>
      <sheetName val="весна (свекла)"/>
      <sheetName val="шанежка наливная с яйцом"/>
      <sheetName val="макароны с сыром"/>
      <sheetName val="суп рыбный "/>
      <sheetName val="рябчик"/>
      <sheetName val="салат из свеклы с горошком"/>
      <sheetName val="салат из свеклы с огурцом"/>
      <sheetName val="весна"/>
      <sheetName val="вторник база (весна) (2)"/>
      <sheetName val="булочка домашн (2)"/>
      <sheetName val="салат из моркови с зеленым горо"/>
      <sheetName val="капуста тушен "/>
      <sheetName val="вторник база (весна)"/>
      <sheetName val="салат из огурцов "/>
      <sheetName val="вторник база (2)"/>
      <sheetName val="суп с бобовыми"/>
      <sheetName val="вторник база"/>
      <sheetName val="ясли (осень)"/>
      <sheetName val="сад (осень)"/>
      <sheetName val="батон"/>
      <sheetName val=" чай с сахаром"/>
      <sheetName val="биточки м"/>
      <sheetName val="раскладка "/>
      <sheetName val="втроник нов"/>
      <sheetName val="кабачковая икра"/>
      <sheetName val="салат из огурцов И ПОМИДОРОВ"/>
      <sheetName val="компот из яблок"/>
      <sheetName val="вторник"/>
      <sheetName val="сад лето"/>
      <sheetName val="яблоко"/>
      <sheetName val="хлеб"/>
      <sheetName val="ясли лето"/>
      <sheetName val="компот из ягод"/>
      <sheetName val="запекан тв (2)"/>
      <sheetName val="выдача нов"/>
      <sheetName val="пюре "/>
      <sheetName val="суп шахтерский"/>
      <sheetName val="икра морк"/>
      <sheetName val="кофе (2)"/>
      <sheetName val="Рыба с овощ"/>
      <sheetName val="яйцо "/>
      <sheetName val="сыр "/>
      <sheetName val="ясли (база)"/>
      <sheetName val="сок "/>
      <sheetName val="каша пшенич"/>
      <sheetName val="весна (2)"/>
      <sheetName val="рагу с мясом"/>
      <sheetName val="бут с масл"/>
      <sheetName val="компот  полдник"/>
      <sheetName val="огурец (2)"/>
      <sheetName val="рис  (2)"/>
      <sheetName val="капуста тушен с мясом"/>
      <sheetName val="Меню (сад)"/>
      <sheetName val="Меню ясли"/>
      <sheetName val="закладка в день"/>
      <sheetName val="сводная (2)"/>
      <sheetName val="сыр (2)"/>
      <sheetName val="апельсин (3)"/>
      <sheetName val="биточек"/>
      <sheetName val="печенье"/>
      <sheetName val="свекла тушеная"/>
      <sheetName val="булочка домашн"/>
      <sheetName val="гуляш"/>
      <sheetName val="апельсин"/>
      <sheetName val="кефир "/>
      <sheetName val="суп карт с фрик"/>
      <sheetName val="сок"/>
      <sheetName val="Какао"/>
      <sheetName val="каша ячневая"/>
      <sheetName val="сыр"/>
      <sheetName val="суп рыбный"/>
      <sheetName val="картофель"/>
      <sheetName val="кисель яг"/>
      <sheetName val="суфле из печени"/>
      <sheetName val="чай б с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7">
          <cell r="D7">
            <v>30</v>
          </cell>
          <cell r="G7">
            <v>2.1</v>
          </cell>
          <cell r="H7">
            <v>0.3</v>
          </cell>
          <cell r="I7">
            <v>16.5</v>
          </cell>
          <cell r="J7">
            <v>78</v>
          </cell>
        </row>
        <row r="15">
          <cell r="D15">
            <v>40</v>
          </cell>
          <cell r="G15">
            <v>2.8000000000000003</v>
          </cell>
          <cell r="H15">
            <v>0.4</v>
          </cell>
          <cell r="I15">
            <v>22</v>
          </cell>
          <cell r="J15">
            <v>104</v>
          </cell>
        </row>
      </sheetData>
      <sheetData sheetId="25">
        <row r="7">
          <cell r="D7">
            <v>200</v>
          </cell>
          <cell r="G7">
            <v>0</v>
          </cell>
          <cell r="H7">
            <v>0</v>
          </cell>
          <cell r="I7">
            <v>11.29559748427673</v>
          </cell>
          <cell r="J7">
            <v>37.735849056603776</v>
          </cell>
          <cell r="K7">
            <v>0.339622641509434</v>
          </cell>
        </row>
        <row r="14">
          <cell r="D14">
            <v>200</v>
          </cell>
          <cell r="G14">
            <v>0</v>
          </cell>
          <cell r="H14">
            <v>0</v>
          </cell>
          <cell r="I14">
            <v>11.29559748427673</v>
          </cell>
          <cell r="J14">
            <v>37.735849056603776</v>
          </cell>
          <cell r="K14">
            <v>0.339622641509434</v>
          </cell>
        </row>
      </sheetData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O31"/>
  <sheetViews>
    <sheetView tabSelected="1" zoomScaleNormal="100" workbookViewId="0">
      <pane xSplit="2" ySplit="6" topLeftCell="C7" activePane="bottomRight" state="frozen"/>
      <selection activeCell="G30" sqref="G30"/>
      <selection pane="topRight" activeCell="G30" sqref="G30"/>
      <selection pane="bottomLeft" activeCell="G30" sqref="G30"/>
      <selection pane="bottomRight" activeCell="B28" sqref="B28"/>
    </sheetView>
  </sheetViews>
  <sheetFormatPr defaultColWidth="9.109375" defaultRowHeight="15.6" x14ac:dyDescent="0.3"/>
  <cols>
    <col min="1" max="1" width="15.88671875" style="1" customWidth="1"/>
    <col min="2" max="2" width="26.88671875" style="1" customWidth="1"/>
    <col min="3" max="3" width="10.88671875" style="2" customWidth="1"/>
    <col min="4" max="4" width="7.5546875" style="2" customWidth="1"/>
    <col min="5" max="5" width="8.5546875" style="2" customWidth="1"/>
    <col min="6" max="6" width="9.109375" style="2" customWidth="1"/>
    <col min="7" max="8" width="8.88671875" style="2" customWidth="1"/>
    <col min="9" max="9" width="8.6640625" style="2" customWidth="1"/>
    <col min="10" max="10" width="9.109375" style="2" customWidth="1"/>
    <col min="11" max="11" width="9.6640625" style="2" customWidth="1"/>
    <col min="12" max="12" width="10.109375" style="2" customWidth="1"/>
    <col min="13" max="13" width="9.33203125" style="2" customWidth="1"/>
    <col min="14" max="14" width="8.6640625" style="2" customWidth="1"/>
    <col min="15" max="15" width="10.33203125" style="2" customWidth="1"/>
    <col min="16" max="16" width="13.88671875" style="2" customWidth="1"/>
    <col min="17" max="16384" width="9.109375" style="2"/>
  </cols>
  <sheetData>
    <row r="1" spans="1:15" x14ac:dyDescent="0.3">
      <c r="I1" s="2" t="s">
        <v>0</v>
      </c>
    </row>
    <row r="2" spans="1:15" x14ac:dyDescent="0.3">
      <c r="I2" s="2" t="s">
        <v>1</v>
      </c>
    </row>
    <row r="4" spans="1:15" ht="18.600000000000001" thickBot="1" x14ac:dyDescent="0.4">
      <c r="A4" s="3"/>
      <c r="B4" s="3"/>
      <c r="C4" s="4"/>
      <c r="D4" s="3"/>
      <c r="E4" s="4"/>
      <c r="F4" s="3" t="str">
        <f>'[1]раскладка '!AA3</f>
        <v>на 15.07.2026 г.</v>
      </c>
      <c r="G4" s="3"/>
      <c r="H4" s="3"/>
      <c r="I4" s="4"/>
      <c r="J4" s="4"/>
      <c r="K4" s="4"/>
      <c r="L4" s="4"/>
      <c r="M4" s="4"/>
      <c r="N4" s="4"/>
      <c r="O4" s="4"/>
    </row>
    <row r="5" spans="1:15" ht="15.6" customHeight="1" thickBot="1" x14ac:dyDescent="0.35">
      <c r="A5" s="5" t="s">
        <v>2</v>
      </c>
      <c r="B5" s="6" t="s">
        <v>3</v>
      </c>
      <c r="C5" s="7" t="s">
        <v>4</v>
      </c>
      <c r="D5" s="8"/>
      <c r="E5" s="7" t="s">
        <v>5</v>
      </c>
      <c r="F5" s="7"/>
      <c r="G5" s="7"/>
      <c r="H5" s="7"/>
      <c r="I5" s="7"/>
      <c r="J5" s="9"/>
      <c r="K5" s="5" t="s">
        <v>6</v>
      </c>
      <c r="L5" s="8"/>
      <c r="M5" s="5" t="s">
        <v>7</v>
      </c>
      <c r="N5" s="8"/>
      <c r="O5" s="10" t="s">
        <v>8</v>
      </c>
    </row>
    <row r="6" spans="1:15" ht="48.6" customHeight="1" thickBot="1" x14ac:dyDescent="0.35">
      <c r="A6" s="11"/>
      <c r="B6" s="12"/>
      <c r="C6" s="13"/>
      <c r="D6" s="14"/>
      <c r="E6" s="15" t="s">
        <v>9</v>
      </c>
      <c r="F6" s="16"/>
      <c r="G6" s="15" t="s">
        <v>10</v>
      </c>
      <c r="H6" s="16"/>
      <c r="I6" s="15" t="s">
        <v>11</v>
      </c>
      <c r="J6" s="16"/>
      <c r="K6" s="11"/>
      <c r="L6" s="14"/>
      <c r="M6" s="11"/>
      <c r="N6" s="14"/>
      <c r="O6" s="17"/>
    </row>
    <row r="7" spans="1:15" ht="18" x14ac:dyDescent="0.3">
      <c r="A7" s="6" t="s">
        <v>12</v>
      </c>
      <c r="B7" s="18" t="s">
        <v>13</v>
      </c>
      <c r="C7" s="19">
        <v>150</v>
      </c>
      <c r="D7" s="19">
        <v>180</v>
      </c>
      <c r="E7" s="20">
        <v>5</v>
      </c>
      <c r="F7" s="21">
        <v>6</v>
      </c>
      <c r="G7" s="19">
        <v>5.7</v>
      </c>
      <c r="H7" s="19">
        <v>6.8</v>
      </c>
      <c r="I7" s="20">
        <v>20.7</v>
      </c>
      <c r="J7" s="21">
        <v>24.9</v>
      </c>
      <c r="K7" s="19">
        <v>152.30000000000001</v>
      </c>
      <c r="L7" s="19">
        <v>182.7</v>
      </c>
      <c r="M7" s="20">
        <v>1.5</v>
      </c>
      <c r="N7" s="21">
        <v>1.8</v>
      </c>
      <c r="O7" s="22">
        <v>143</v>
      </c>
    </row>
    <row r="8" spans="1:15" ht="18" x14ac:dyDescent="0.3">
      <c r="A8" s="23"/>
      <c r="B8" s="24" t="s">
        <v>14</v>
      </c>
      <c r="C8" s="25">
        <v>170</v>
      </c>
      <c r="D8" s="25">
        <v>180</v>
      </c>
      <c r="E8" s="26">
        <v>1.1000000000000001</v>
      </c>
      <c r="F8" s="27">
        <v>1.2</v>
      </c>
      <c r="G8" s="25">
        <v>1.2</v>
      </c>
      <c r="H8" s="25">
        <v>1.3</v>
      </c>
      <c r="I8" s="26">
        <v>8.9</v>
      </c>
      <c r="J8" s="27">
        <v>9.4</v>
      </c>
      <c r="K8" s="25">
        <v>72.3</v>
      </c>
      <c r="L8" s="25">
        <v>76.5</v>
      </c>
      <c r="M8" s="26">
        <v>0.94</v>
      </c>
      <c r="N8" s="27">
        <v>1</v>
      </c>
      <c r="O8" s="27">
        <v>81</v>
      </c>
    </row>
    <row r="9" spans="1:15" ht="36.6" thickBot="1" x14ac:dyDescent="0.35">
      <c r="A9" s="23"/>
      <c r="B9" s="18" t="s">
        <v>15</v>
      </c>
      <c r="C9" s="19">
        <v>35</v>
      </c>
      <c r="D9" s="19">
        <v>40</v>
      </c>
      <c r="E9" s="28">
        <v>2.2999999999999998</v>
      </c>
      <c r="F9" s="22">
        <v>3.8</v>
      </c>
      <c r="G9" s="19">
        <v>4</v>
      </c>
      <c r="H9" s="19">
        <v>5.2</v>
      </c>
      <c r="I9" s="28">
        <v>14.8</v>
      </c>
      <c r="J9" s="22">
        <v>13.4</v>
      </c>
      <c r="K9" s="19">
        <v>106.5</v>
      </c>
      <c r="L9" s="19">
        <v>125.4</v>
      </c>
      <c r="M9" s="28">
        <v>0</v>
      </c>
      <c r="N9" s="22">
        <v>0</v>
      </c>
      <c r="O9" s="22">
        <v>126</v>
      </c>
    </row>
    <row r="10" spans="1:15" ht="18.600000000000001" thickBot="1" x14ac:dyDescent="0.35">
      <c r="A10" s="29"/>
      <c r="B10" s="30"/>
      <c r="C10" s="31">
        <f t="shared" ref="C10:N10" si="0">SUM(C7:C9)</f>
        <v>355</v>
      </c>
      <c r="D10" s="31">
        <f t="shared" si="0"/>
        <v>400</v>
      </c>
      <c r="E10" s="32">
        <f t="shared" si="0"/>
        <v>8.3999999999999986</v>
      </c>
      <c r="F10" s="33">
        <f t="shared" si="0"/>
        <v>11</v>
      </c>
      <c r="G10" s="34">
        <f t="shared" si="0"/>
        <v>10.9</v>
      </c>
      <c r="H10" s="34">
        <f t="shared" si="0"/>
        <v>13.3</v>
      </c>
      <c r="I10" s="32">
        <f t="shared" si="0"/>
        <v>44.400000000000006</v>
      </c>
      <c r="J10" s="33">
        <f t="shared" si="0"/>
        <v>47.699999999999996</v>
      </c>
      <c r="K10" s="34">
        <f t="shared" si="0"/>
        <v>331.1</v>
      </c>
      <c r="L10" s="34">
        <f t="shared" si="0"/>
        <v>384.6</v>
      </c>
      <c r="M10" s="32">
        <f t="shared" si="0"/>
        <v>2.44</v>
      </c>
      <c r="N10" s="33">
        <f t="shared" si="0"/>
        <v>2.8</v>
      </c>
      <c r="O10" s="35"/>
    </row>
    <row r="11" spans="1:15" ht="36" customHeight="1" thickBot="1" x14ac:dyDescent="0.35">
      <c r="A11" s="36" t="s">
        <v>16</v>
      </c>
      <c r="B11" s="37" t="s">
        <v>17</v>
      </c>
      <c r="C11" s="25">
        <v>170</v>
      </c>
      <c r="D11" s="25">
        <v>170</v>
      </c>
      <c r="E11" s="26">
        <v>0</v>
      </c>
      <c r="F11" s="27">
        <v>0</v>
      </c>
      <c r="G11" s="25">
        <v>0</v>
      </c>
      <c r="H11" s="25">
        <v>0</v>
      </c>
      <c r="I11" s="26">
        <v>19.600000000000001</v>
      </c>
      <c r="J11" s="27">
        <v>19.600000000000001</v>
      </c>
      <c r="K11" s="25">
        <v>78.2</v>
      </c>
      <c r="L11" s="25">
        <v>78.2</v>
      </c>
      <c r="M11" s="26">
        <v>5.0999999999999996</v>
      </c>
      <c r="N11" s="27">
        <v>5.0999999999999996</v>
      </c>
      <c r="O11" s="27">
        <v>86</v>
      </c>
    </row>
    <row r="12" spans="1:15" ht="18.600000000000001" thickBot="1" x14ac:dyDescent="0.35">
      <c r="A12" s="29"/>
      <c r="B12" s="30"/>
      <c r="C12" s="38">
        <f>SUM(C11:C11)</f>
        <v>170</v>
      </c>
      <c r="D12" s="38">
        <f t="shared" ref="D12:N12" si="1">SUM(D11:D11)</f>
        <v>170</v>
      </c>
      <c r="E12" s="39">
        <f t="shared" si="1"/>
        <v>0</v>
      </c>
      <c r="F12" s="40">
        <f t="shared" si="1"/>
        <v>0</v>
      </c>
      <c r="G12" s="38">
        <f t="shared" si="1"/>
        <v>0</v>
      </c>
      <c r="H12" s="38">
        <f t="shared" si="1"/>
        <v>0</v>
      </c>
      <c r="I12" s="39">
        <f t="shared" si="1"/>
        <v>19.600000000000001</v>
      </c>
      <c r="J12" s="40">
        <f t="shared" si="1"/>
        <v>19.600000000000001</v>
      </c>
      <c r="K12" s="38">
        <f t="shared" si="1"/>
        <v>78.2</v>
      </c>
      <c r="L12" s="38">
        <f t="shared" si="1"/>
        <v>78.2</v>
      </c>
      <c r="M12" s="39">
        <f t="shared" si="1"/>
        <v>5.0999999999999996</v>
      </c>
      <c r="N12" s="40">
        <f t="shared" si="1"/>
        <v>5.0999999999999996</v>
      </c>
      <c r="O12" s="35"/>
    </row>
    <row r="13" spans="1:15" ht="48" customHeight="1" x14ac:dyDescent="0.3">
      <c r="A13" s="23" t="s">
        <v>18</v>
      </c>
      <c r="B13" s="41" t="s">
        <v>19</v>
      </c>
      <c r="C13" s="42">
        <v>30</v>
      </c>
      <c r="D13" s="25">
        <v>60</v>
      </c>
      <c r="E13" s="43">
        <v>0.36</v>
      </c>
      <c r="F13" s="44">
        <v>0.72</v>
      </c>
      <c r="G13" s="45">
        <v>1.4133333333333333</v>
      </c>
      <c r="H13" s="46">
        <v>2.8266666666666667</v>
      </c>
      <c r="I13" s="43">
        <v>2.3133333333333335</v>
      </c>
      <c r="J13" s="44">
        <v>4.6266666666666669</v>
      </c>
      <c r="K13" s="45">
        <v>23.400000000000002</v>
      </c>
      <c r="L13" s="46">
        <v>46.800000000000004</v>
      </c>
      <c r="M13" s="43">
        <v>2.88</v>
      </c>
      <c r="N13" s="44">
        <v>5.76</v>
      </c>
      <c r="O13" s="47">
        <v>22</v>
      </c>
    </row>
    <row r="14" spans="1:15" ht="67.8" customHeight="1" x14ac:dyDescent="0.3">
      <c r="A14" s="23"/>
      <c r="B14" s="48" t="s">
        <v>20</v>
      </c>
      <c r="C14" s="42">
        <v>150</v>
      </c>
      <c r="D14" s="42">
        <v>200</v>
      </c>
      <c r="E14" s="49">
        <v>2.1</v>
      </c>
      <c r="F14" s="50">
        <v>2.8</v>
      </c>
      <c r="G14" s="45">
        <v>3.4</v>
      </c>
      <c r="H14" s="45">
        <v>4.5</v>
      </c>
      <c r="I14" s="43">
        <v>4.8</v>
      </c>
      <c r="J14" s="50">
        <v>6.5</v>
      </c>
      <c r="K14" s="45">
        <v>66.5</v>
      </c>
      <c r="L14" s="45">
        <v>88.7</v>
      </c>
      <c r="M14" s="49">
        <v>10.9</v>
      </c>
      <c r="N14" s="47">
        <v>14.6</v>
      </c>
      <c r="O14" s="47">
        <v>37</v>
      </c>
    </row>
    <row r="15" spans="1:15" ht="36" x14ac:dyDescent="0.3">
      <c r="A15" s="23"/>
      <c r="B15" s="51" t="s">
        <v>21</v>
      </c>
      <c r="C15" s="19">
        <v>50</v>
      </c>
      <c r="D15" s="19">
        <v>70</v>
      </c>
      <c r="E15" s="28">
        <v>7</v>
      </c>
      <c r="F15" s="22">
        <v>9.8000000000000007</v>
      </c>
      <c r="G15" s="19">
        <v>5.7</v>
      </c>
      <c r="H15" s="19">
        <v>8</v>
      </c>
      <c r="I15" s="28">
        <v>5.0999999999999996</v>
      </c>
      <c r="J15" s="22">
        <v>7.2</v>
      </c>
      <c r="K15" s="19">
        <v>99.4</v>
      </c>
      <c r="L15" s="19">
        <v>139.1</v>
      </c>
      <c r="M15" s="28">
        <v>0.6</v>
      </c>
      <c r="N15" s="22">
        <v>0.8</v>
      </c>
      <c r="O15" s="22">
        <v>50</v>
      </c>
    </row>
    <row r="16" spans="1:15" ht="18" x14ac:dyDescent="0.3">
      <c r="A16" s="23"/>
      <c r="B16" s="52" t="s">
        <v>22</v>
      </c>
      <c r="C16" s="53">
        <v>110</v>
      </c>
      <c r="D16" s="53">
        <v>130</v>
      </c>
      <c r="E16" s="54">
        <v>2.2000000000000002</v>
      </c>
      <c r="F16" s="55">
        <v>2.6</v>
      </c>
      <c r="G16" s="56">
        <v>3.8</v>
      </c>
      <c r="H16" s="56">
        <v>4.5</v>
      </c>
      <c r="I16" s="54">
        <v>13.2</v>
      </c>
      <c r="J16" s="55">
        <v>15.7</v>
      </c>
      <c r="K16" s="56">
        <v>104.1</v>
      </c>
      <c r="L16" s="56">
        <v>123.1</v>
      </c>
      <c r="M16" s="54">
        <v>13.2</v>
      </c>
      <c r="N16" s="55">
        <v>15.6</v>
      </c>
      <c r="O16" s="57">
        <v>66</v>
      </c>
    </row>
    <row r="17" spans="1:15" ht="36" x14ac:dyDescent="0.3">
      <c r="A17" s="23"/>
      <c r="B17" s="18" t="s">
        <v>23</v>
      </c>
      <c r="C17" s="19">
        <v>150</v>
      </c>
      <c r="D17" s="19">
        <v>180</v>
      </c>
      <c r="E17" s="28">
        <v>0.4</v>
      </c>
      <c r="F17" s="22">
        <v>0.4</v>
      </c>
      <c r="G17" s="19">
        <v>0</v>
      </c>
      <c r="H17" s="19">
        <v>0</v>
      </c>
      <c r="I17" s="28">
        <v>17.899999999999999</v>
      </c>
      <c r="J17" s="22">
        <v>21.4</v>
      </c>
      <c r="K17" s="19">
        <v>67.5</v>
      </c>
      <c r="L17" s="19">
        <v>81</v>
      </c>
      <c r="M17" s="28">
        <v>0.3</v>
      </c>
      <c r="N17" s="22">
        <v>0.4</v>
      </c>
      <c r="O17" s="22" t="s">
        <v>24</v>
      </c>
    </row>
    <row r="18" spans="1:15" ht="36.6" thickBot="1" x14ac:dyDescent="0.35">
      <c r="A18" s="23"/>
      <c r="B18" s="18" t="s">
        <v>25</v>
      </c>
      <c r="C18" s="19">
        <v>40</v>
      </c>
      <c r="D18" s="19">
        <v>50</v>
      </c>
      <c r="E18" s="28">
        <v>2.6</v>
      </c>
      <c r="F18" s="22">
        <v>3.3</v>
      </c>
      <c r="G18" s="19">
        <v>0.4</v>
      </c>
      <c r="H18" s="19">
        <v>0.5</v>
      </c>
      <c r="I18" s="28">
        <v>17.600000000000001</v>
      </c>
      <c r="J18" s="22">
        <v>22</v>
      </c>
      <c r="K18" s="19">
        <v>84</v>
      </c>
      <c r="L18" s="19">
        <v>105</v>
      </c>
      <c r="M18" s="28">
        <v>0</v>
      </c>
      <c r="N18" s="22">
        <v>0</v>
      </c>
      <c r="O18" s="22">
        <v>129</v>
      </c>
    </row>
    <row r="19" spans="1:15" ht="18.600000000000001" thickBot="1" x14ac:dyDescent="0.35">
      <c r="A19" s="58"/>
      <c r="B19" s="30"/>
      <c r="C19" s="31">
        <f>SUM(C13:C18)</f>
        <v>530</v>
      </c>
      <c r="D19" s="31">
        <f t="shared" ref="D19:N19" si="2">SUM(D13:D18)</f>
        <v>690</v>
      </c>
      <c r="E19" s="32">
        <f t="shared" si="2"/>
        <v>14.66</v>
      </c>
      <c r="F19" s="33">
        <f t="shared" si="2"/>
        <v>19.62</v>
      </c>
      <c r="G19" s="34">
        <f t="shared" si="2"/>
        <v>14.713333333333333</v>
      </c>
      <c r="H19" s="34">
        <f t="shared" si="2"/>
        <v>20.326666666666668</v>
      </c>
      <c r="I19" s="32">
        <f t="shared" si="2"/>
        <v>60.913333333333334</v>
      </c>
      <c r="J19" s="33">
        <f t="shared" si="2"/>
        <v>77.426666666666677</v>
      </c>
      <c r="K19" s="34">
        <f t="shared" si="2"/>
        <v>444.9</v>
      </c>
      <c r="L19" s="34">
        <f>SUM(L13:L18)</f>
        <v>583.70000000000005</v>
      </c>
      <c r="M19" s="32">
        <f t="shared" si="2"/>
        <v>27.88</v>
      </c>
      <c r="N19" s="33">
        <f t="shared" si="2"/>
        <v>37.159999999999997</v>
      </c>
      <c r="O19" s="35"/>
    </row>
    <row r="20" spans="1:15" ht="18" x14ac:dyDescent="0.3">
      <c r="A20" s="59" t="s">
        <v>26</v>
      </c>
      <c r="B20" s="18" t="s">
        <v>27</v>
      </c>
      <c r="C20" s="60">
        <v>95</v>
      </c>
      <c r="D20" s="19">
        <v>100</v>
      </c>
      <c r="E20" s="61">
        <v>0.4</v>
      </c>
      <c r="F20" s="22">
        <v>0.4</v>
      </c>
      <c r="G20" s="60">
        <v>0</v>
      </c>
      <c r="H20" s="19">
        <v>0</v>
      </c>
      <c r="I20" s="61">
        <v>9.3000000000000007</v>
      </c>
      <c r="J20" s="22">
        <v>9.8000000000000007</v>
      </c>
      <c r="K20" s="60">
        <v>41.8</v>
      </c>
      <c r="L20" s="19">
        <v>44</v>
      </c>
      <c r="M20" s="61">
        <v>9.5</v>
      </c>
      <c r="N20" s="22">
        <v>10</v>
      </c>
      <c r="O20" s="62">
        <v>142.143</v>
      </c>
    </row>
    <row r="21" spans="1:15" ht="18" x14ac:dyDescent="0.3">
      <c r="A21" s="59"/>
      <c r="B21" s="63" t="s">
        <v>28</v>
      </c>
      <c r="C21" s="64">
        <v>10</v>
      </c>
      <c r="D21" s="64">
        <v>20</v>
      </c>
      <c r="E21" s="26">
        <v>1.5</v>
      </c>
      <c r="F21" s="27">
        <v>2</v>
      </c>
      <c r="G21" s="25">
        <v>0.2</v>
      </c>
      <c r="H21" s="25">
        <v>0.2</v>
      </c>
      <c r="I21" s="26">
        <v>15.8</v>
      </c>
      <c r="J21" s="27">
        <v>21.1</v>
      </c>
      <c r="K21" s="25">
        <v>79.7</v>
      </c>
      <c r="L21" s="25">
        <v>106.2</v>
      </c>
      <c r="M21" s="26">
        <v>0</v>
      </c>
      <c r="N21" s="27">
        <v>0</v>
      </c>
      <c r="O21" s="27">
        <v>123</v>
      </c>
    </row>
    <row r="22" spans="1:15" ht="18.600000000000001" thickBot="1" x14ac:dyDescent="0.35">
      <c r="A22" s="59"/>
      <c r="B22" s="18" t="s">
        <v>29</v>
      </c>
      <c r="C22" s="60">
        <v>100</v>
      </c>
      <c r="D22" s="19">
        <v>130</v>
      </c>
      <c r="E22" s="61">
        <v>2.8</v>
      </c>
      <c r="F22" s="22">
        <v>3.6</v>
      </c>
      <c r="G22" s="60">
        <v>2.5</v>
      </c>
      <c r="H22" s="19">
        <v>3.3</v>
      </c>
      <c r="I22" s="61">
        <v>4</v>
      </c>
      <c r="J22" s="22">
        <v>5.2</v>
      </c>
      <c r="K22" s="60">
        <v>50</v>
      </c>
      <c r="L22" s="19">
        <v>65</v>
      </c>
      <c r="M22" s="61">
        <v>0.7</v>
      </c>
      <c r="N22" s="22">
        <v>0.9</v>
      </c>
      <c r="O22" s="62">
        <v>83</v>
      </c>
    </row>
    <row r="23" spans="1:15" ht="18.600000000000001" thickBot="1" x14ac:dyDescent="0.35">
      <c r="A23" s="58"/>
      <c r="B23" s="30"/>
      <c r="C23" s="31">
        <f>SUM(C20:C22)</f>
        <v>205</v>
      </c>
      <c r="D23" s="31">
        <f t="shared" ref="D23:N23" si="3">SUM(D20:D22)</f>
        <v>250</v>
      </c>
      <c r="E23" s="32">
        <f t="shared" si="3"/>
        <v>4.6999999999999993</v>
      </c>
      <c r="F23" s="33">
        <f t="shared" si="3"/>
        <v>6</v>
      </c>
      <c r="G23" s="34">
        <f t="shared" si="3"/>
        <v>2.7</v>
      </c>
      <c r="H23" s="34">
        <f t="shared" si="3"/>
        <v>3.5</v>
      </c>
      <c r="I23" s="32">
        <f t="shared" si="3"/>
        <v>29.1</v>
      </c>
      <c r="J23" s="33">
        <f t="shared" si="3"/>
        <v>36.1</v>
      </c>
      <c r="K23" s="34">
        <f t="shared" si="3"/>
        <v>171.5</v>
      </c>
      <c r="L23" s="34">
        <f>SUM(L20:L22)</f>
        <v>215.2</v>
      </c>
      <c r="M23" s="32">
        <f t="shared" si="3"/>
        <v>10.199999999999999</v>
      </c>
      <c r="N23" s="33">
        <f t="shared" si="3"/>
        <v>10.9</v>
      </c>
      <c r="O23" s="35"/>
    </row>
    <row r="24" spans="1:15" ht="18" x14ac:dyDescent="0.3">
      <c r="A24" s="23" t="s">
        <v>30</v>
      </c>
      <c r="B24" s="48" t="s">
        <v>31</v>
      </c>
      <c r="C24" s="25">
        <v>180</v>
      </c>
      <c r="D24" s="25">
        <v>200</v>
      </c>
      <c r="E24" s="65">
        <v>3.9720000000000004</v>
      </c>
      <c r="F24" s="66">
        <v>4.413333333333334</v>
      </c>
      <c r="G24" s="67">
        <v>10.488</v>
      </c>
      <c r="H24" s="67">
        <v>11.653333333333334</v>
      </c>
      <c r="I24" s="65">
        <v>23.04</v>
      </c>
      <c r="J24" s="66">
        <v>25.6</v>
      </c>
      <c r="K24" s="67">
        <v>202.39200000000002</v>
      </c>
      <c r="L24" s="67">
        <v>224.88000000000002</v>
      </c>
      <c r="M24" s="65">
        <v>12</v>
      </c>
      <c r="N24" s="66">
        <v>13.333333333333334</v>
      </c>
      <c r="O24" s="47">
        <v>28</v>
      </c>
    </row>
    <row r="25" spans="1:15" ht="18" x14ac:dyDescent="0.3">
      <c r="A25" s="23"/>
      <c r="B25" s="48" t="s">
        <v>32</v>
      </c>
      <c r="C25" s="25">
        <v>20</v>
      </c>
      <c r="D25" s="25">
        <v>40</v>
      </c>
      <c r="E25" s="26">
        <v>2.5499999999999998</v>
      </c>
      <c r="F25" s="27">
        <v>5.0999999999999996</v>
      </c>
      <c r="G25" s="25">
        <v>2.2999999999999998</v>
      </c>
      <c r="H25" s="25">
        <v>4.5999999999999996</v>
      </c>
      <c r="I25" s="26">
        <v>0.15</v>
      </c>
      <c r="J25" s="27">
        <v>0.3</v>
      </c>
      <c r="K25" s="25">
        <v>31.5</v>
      </c>
      <c r="L25" s="25">
        <v>63</v>
      </c>
      <c r="M25" s="26">
        <v>0</v>
      </c>
      <c r="N25" s="27">
        <v>0</v>
      </c>
      <c r="O25" s="27">
        <v>12</v>
      </c>
    </row>
    <row r="26" spans="1:15" ht="18" x14ac:dyDescent="0.3">
      <c r="A26" s="23"/>
      <c r="B26" s="18" t="s">
        <v>33</v>
      </c>
      <c r="C26" s="19">
        <f>'[2] чай с сахаром'!D7</f>
        <v>200</v>
      </c>
      <c r="D26" s="19">
        <f>'[2] чай с сахаром'!D14</f>
        <v>200</v>
      </c>
      <c r="E26" s="68">
        <f>'[2] чай с сахаром'!G7</f>
        <v>0</v>
      </c>
      <c r="F26" s="69">
        <f>'[2] чай с сахаром'!G14</f>
        <v>0</v>
      </c>
      <c r="G26" s="70">
        <f>'[2] чай с сахаром'!H7</f>
        <v>0</v>
      </c>
      <c r="H26" s="70">
        <f>'[2] чай с сахаром'!H14</f>
        <v>0</v>
      </c>
      <c r="I26" s="68">
        <f>'[2] чай с сахаром'!I7</f>
        <v>11.29559748427673</v>
      </c>
      <c r="J26" s="69">
        <f>'[2] чай с сахаром'!I14</f>
        <v>11.29559748427673</v>
      </c>
      <c r="K26" s="70">
        <f>'[2] чай с сахаром'!J7</f>
        <v>37.735849056603776</v>
      </c>
      <c r="L26" s="70">
        <f>'[2] чай с сахаром'!J14</f>
        <v>37.735849056603776</v>
      </c>
      <c r="M26" s="68">
        <f>'[2] чай с сахаром'!K7</f>
        <v>0.339622641509434</v>
      </c>
      <c r="N26" s="69">
        <f>'[2] чай с сахаром'!K14</f>
        <v>0.339622641509434</v>
      </c>
      <c r="O26" s="22">
        <v>80</v>
      </c>
    </row>
    <row r="27" spans="1:15" ht="18.600000000000001" thickBot="1" x14ac:dyDescent="0.35">
      <c r="A27" s="23"/>
      <c r="B27" s="18" t="s">
        <v>34</v>
      </c>
      <c r="C27" s="19">
        <f>[2]батон!D7</f>
        <v>30</v>
      </c>
      <c r="D27" s="19">
        <f>[2]батон!D15</f>
        <v>40</v>
      </c>
      <c r="E27" s="71">
        <f>[2]батон!G7</f>
        <v>2.1</v>
      </c>
      <c r="F27" s="72">
        <f>[2]батон!G15</f>
        <v>2.8000000000000003</v>
      </c>
      <c r="G27" s="73">
        <f>[2]батон!H7</f>
        <v>0.3</v>
      </c>
      <c r="H27" s="73">
        <f>[2]батон!H15</f>
        <v>0.4</v>
      </c>
      <c r="I27" s="71">
        <f>[2]батон!I7</f>
        <v>16.5</v>
      </c>
      <c r="J27" s="72">
        <f>[2]батон!I15</f>
        <v>22</v>
      </c>
      <c r="K27" s="73">
        <f>[2]батон!J7</f>
        <v>78</v>
      </c>
      <c r="L27" s="73">
        <f>[2]батон!J15</f>
        <v>104</v>
      </c>
      <c r="M27" s="28">
        <v>0</v>
      </c>
      <c r="N27" s="22">
        <v>0</v>
      </c>
      <c r="O27" s="22">
        <v>130</v>
      </c>
    </row>
    <row r="28" spans="1:15" ht="18.600000000000001" thickBot="1" x14ac:dyDescent="0.35">
      <c r="A28" s="29"/>
      <c r="B28" s="30"/>
      <c r="C28" s="31">
        <f t="shared" ref="C28:N28" si="4">SUM(C24:C27)</f>
        <v>430</v>
      </c>
      <c r="D28" s="31">
        <f t="shared" si="4"/>
        <v>480</v>
      </c>
      <c r="E28" s="32">
        <f t="shared" si="4"/>
        <v>8.6219999999999999</v>
      </c>
      <c r="F28" s="33">
        <f t="shared" si="4"/>
        <v>12.313333333333334</v>
      </c>
      <c r="G28" s="34">
        <f t="shared" si="4"/>
        <v>13.088000000000001</v>
      </c>
      <c r="H28" s="34">
        <f t="shared" si="4"/>
        <v>16.653333333333332</v>
      </c>
      <c r="I28" s="32">
        <f t="shared" si="4"/>
        <v>50.985597484276724</v>
      </c>
      <c r="J28" s="33">
        <f t="shared" si="4"/>
        <v>59.195597484276732</v>
      </c>
      <c r="K28" s="34">
        <f t="shared" si="4"/>
        <v>349.62784905660379</v>
      </c>
      <c r="L28" s="34">
        <f t="shared" si="4"/>
        <v>429.61584905660379</v>
      </c>
      <c r="M28" s="32">
        <f t="shared" si="4"/>
        <v>12.339622641509434</v>
      </c>
      <c r="N28" s="33">
        <f t="shared" si="4"/>
        <v>13.672955974842768</v>
      </c>
      <c r="O28" s="74"/>
    </row>
    <row r="29" spans="1:15" ht="18" thickBot="1" x14ac:dyDescent="0.35">
      <c r="A29" s="75"/>
      <c r="B29" s="76" t="s">
        <v>35</v>
      </c>
      <c r="C29" s="77">
        <f t="shared" ref="C29:N29" si="5">SUM(C28,C19,C12,C10,C23)</f>
        <v>1690</v>
      </c>
      <c r="D29" s="77">
        <f t="shared" si="5"/>
        <v>1990</v>
      </c>
      <c r="E29" s="78">
        <f t="shared" si="5"/>
        <v>36.381999999999998</v>
      </c>
      <c r="F29" s="79">
        <f t="shared" si="5"/>
        <v>48.933333333333337</v>
      </c>
      <c r="G29" s="80">
        <f t="shared" si="5"/>
        <v>41.401333333333334</v>
      </c>
      <c r="H29" s="80">
        <f t="shared" si="5"/>
        <v>53.78</v>
      </c>
      <c r="I29" s="78">
        <f t="shared" si="5"/>
        <v>204.99893081761005</v>
      </c>
      <c r="J29" s="79">
        <f t="shared" si="5"/>
        <v>240.02226415094339</v>
      </c>
      <c r="K29" s="80">
        <f t="shared" si="5"/>
        <v>1375.327849056604</v>
      </c>
      <c r="L29" s="80">
        <f t="shared" si="5"/>
        <v>1691.3158490566041</v>
      </c>
      <c r="M29" s="78">
        <f t="shared" si="5"/>
        <v>57.959622641509426</v>
      </c>
      <c r="N29" s="79">
        <f t="shared" si="5"/>
        <v>69.632955974842758</v>
      </c>
      <c r="O29" s="79"/>
    </row>
    <row r="30" spans="1:15" x14ac:dyDescent="0.3">
      <c r="A30" s="81"/>
      <c r="E30" s="82"/>
      <c r="F30" s="82"/>
      <c r="G30" s="82"/>
      <c r="H30" s="82"/>
      <c r="I30" s="82"/>
      <c r="J30" s="82"/>
    </row>
    <row r="31" spans="1:15" x14ac:dyDescent="0.3">
      <c r="A31" s="83"/>
      <c r="B31" s="83"/>
      <c r="C31"/>
      <c r="D31"/>
      <c r="E31"/>
      <c r="F31"/>
      <c r="G31"/>
      <c r="H31"/>
      <c r="I31"/>
      <c r="J31"/>
      <c r="K31"/>
      <c r="L31"/>
      <c r="M31"/>
      <c r="N31"/>
      <c r="O31"/>
    </row>
  </sheetData>
  <mergeCells count="14">
    <mergeCell ref="A20:A22"/>
    <mergeCell ref="A24:A27"/>
    <mergeCell ref="O5:O6"/>
    <mergeCell ref="E6:F6"/>
    <mergeCell ref="G6:H6"/>
    <mergeCell ref="I6:J6"/>
    <mergeCell ref="A7:A9"/>
    <mergeCell ref="A13:A18"/>
    <mergeCell ref="A5:A6"/>
    <mergeCell ref="B5:B6"/>
    <mergeCell ref="C5:D6"/>
    <mergeCell ref="E5:I5"/>
    <mergeCell ref="K5:L6"/>
    <mergeCell ref="M5:N6"/>
  </mergeCells>
  <pageMargins left="0" right="0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2026-07-14T05:19:30Z</dcterms:created>
  <dcterms:modified xsi:type="dcterms:W3CDTF">2026-07-14T05:19:40Z</dcterms:modified>
</cp:coreProperties>
</file>