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меню\февраль\"/>
    </mc:Choice>
  </mc:AlternateContent>
  <xr:revisionPtr revIDLastSave="0" documentId="8_{66026ABD-B2B6-499F-A061-049071347941}" xr6:coauthVersionLast="47" xr6:coauthVersionMax="47" xr10:uidLastSave="{00000000-0000-0000-0000-000000000000}"/>
  <bookViews>
    <workbookView xWindow="-108" yWindow="-108" windowWidth="23256" windowHeight="12576"/>
  </bookViews>
  <sheets>
    <sheet name="202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9" i="1" l="1"/>
  <c r="K29" i="1"/>
  <c r="J29" i="1"/>
  <c r="I29" i="1"/>
  <c r="H29" i="1"/>
  <c r="G29" i="1"/>
  <c r="F29" i="1"/>
  <c r="E29" i="1"/>
  <c r="D29" i="1"/>
  <c r="C29" i="1"/>
  <c r="N28" i="1"/>
  <c r="N30" i="1" s="1"/>
  <c r="M28" i="1"/>
  <c r="M30" i="1" s="1"/>
  <c r="L28" i="1"/>
  <c r="L30" i="1" s="1"/>
  <c r="K28" i="1"/>
  <c r="K30" i="1" s="1"/>
  <c r="J28" i="1"/>
  <c r="J30" i="1" s="1"/>
  <c r="I28" i="1"/>
  <c r="I30" i="1" s="1"/>
  <c r="H28" i="1"/>
  <c r="H30" i="1" s="1"/>
  <c r="G28" i="1"/>
  <c r="G30" i="1" s="1"/>
  <c r="F28" i="1"/>
  <c r="F30" i="1" s="1"/>
  <c r="E28" i="1"/>
  <c r="E30" i="1" s="1"/>
  <c r="D28" i="1"/>
  <c r="D30" i="1" s="1"/>
  <c r="C28" i="1"/>
  <c r="C30" i="1" s="1"/>
  <c r="N24" i="1"/>
  <c r="N26" i="1" s="1"/>
  <c r="M24" i="1"/>
  <c r="M26" i="1" s="1"/>
  <c r="L24" i="1"/>
  <c r="L26" i="1" s="1"/>
  <c r="K24" i="1"/>
  <c r="K26" i="1" s="1"/>
  <c r="J24" i="1"/>
  <c r="J26" i="1" s="1"/>
  <c r="I24" i="1"/>
  <c r="I26" i="1" s="1"/>
  <c r="H24" i="1"/>
  <c r="H26" i="1" s="1"/>
  <c r="G24" i="1"/>
  <c r="G26" i="1" s="1"/>
  <c r="F24" i="1"/>
  <c r="F26" i="1" s="1"/>
  <c r="E24" i="1"/>
  <c r="E26" i="1" s="1"/>
  <c r="D24" i="1"/>
  <c r="D26" i="1" s="1"/>
  <c r="C24" i="1"/>
  <c r="C26" i="1" s="1"/>
  <c r="L21" i="1"/>
  <c r="K21" i="1"/>
  <c r="J21" i="1"/>
  <c r="I21" i="1"/>
  <c r="H21" i="1"/>
  <c r="G21" i="1"/>
  <c r="F21" i="1"/>
  <c r="E21" i="1"/>
  <c r="D21" i="1"/>
  <c r="C21" i="1"/>
  <c r="N20" i="1"/>
  <c r="N22" i="1" s="1"/>
  <c r="M20" i="1"/>
  <c r="M22" i="1" s="1"/>
  <c r="L20" i="1"/>
  <c r="L22" i="1" s="1"/>
  <c r="K20" i="1"/>
  <c r="K22" i="1" s="1"/>
  <c r="J20" i="1"/>
  <c r="J22" i="1" s="1"/>
  <c r="I20" i="1"/>
  <c r="I22" i="1" s="1"/>
  <c r="H20" i="1"/>
  <c r="H22" i="1" s="1"/>
  <c r="G20" i="1"/>
  <c r="G22" i="1" s="1"/>
  <c r="F20" i="1"/>
  <c r="F22" i="1" s="1"/>
  <c r="E20" i="1"/>
  <c r="E22" i="1" s="1"/>
  <c r="D20" i="1"/>
  <c r="D22" i="1" s="1"/>
  <c r="C20" i="1"/>
  <c r="C22" i="1" s="1"/>
  <c r="N15" i="1"/>
  <c r="M15" i="1"/>
  <c r="L15" i="1"/>
  <c r="K15" i="1"/>
  <c r="J15" i="1"/>
  <c r="I15" i="1"/>
  <c r="H15" i="1"/>
  <c r="G15" i="1"/>
  <c r="F15" i="1"/>
  <c r="E15" i="1"/>
  <c r="D15" i="1"/>
  <c r="C15" i="1"/>
  <c r="M12" i="1"/>
  <c r="L12" i="1"/>
  <c r="K12" i="1"/>
  <c r="J12" i="1"/>
  <c r="I12" i="1"/>
  <c r="H12" i="1"/>
  <c r="G12" i="1"/>
  <c r="F12" i="1"/>
  <c r="E12" i="1"/>
  <c r="D12" i="1"/>
  <c r="C12" i="1"/>
  <c r="N11" i="1"/>
  <c r="M11" i="1"/>
  <c r="L11" i="1"/>
  <c r="K11" i="1"/>
  <c r="J11" i="1"/>
  <c r="I11" i="1"/>
  <c r="H11" i="1"/>
  <c r="G11" i="1"/>
  <c r="F11" i="1"/>
  <c r="E11" i="1"/>
  <c r="D11" i="1"/>
  <c r="C11" i="1"/>
  <c r="N10" i="1"/>
  <c r="N13" i="1" s="1"/>
  <c r="M10" i="1"/>
  <c r="M13" i="1" s="1"/>
  <c r="L10" i="1"/>
  <c r="L13" i="1" s="1"/>
  <c r="K10" i="1"/>
  <c r="K13" i="1" s="1"/>
  <c r="J10" i="1"/>
  <c r="J13" i="1" s="1"/>
  <c r="I10" i="1"/>
  <c r="I13" i="1" s="1"/>
  <c r="H10" i="1"/>
  <c r="H13" i="1" s="1"/>
  <c r="G10" i="1"/>
  <c r="G13" i="1" s="1"/>
  <c r="F10" i="1"/>
  <c r="F13" i="1" s="1"/>
  <c r="E10" i="1"/>
  <c r="E13" i="1" s="1"/>
  <c r="D10" i="1"/>
  <c r="D13" i="1" s="1"/>
  <c r="C10" i="1"/>
  <c r="C13" i="1" s="1"/>
  <c r="G7" i="1"/>
  <c r="L2" i="1"/>
  <c r="I2" i="1"/>
  <c r="C31" i="1" l="1"/>
  <c r="E31" i="1"/>
  <c r="G31" i="1"/>
  <c r="I31" i="1"/>
  <c r="K31" i="1"/>
  <c r="M31" i="1"/>
  <c r="D31" i="1"/>
  <c r="F31" i="1"/>
  <c r="H31" i="1"/>
  <c r="J31" i="1"/>
  <c r="L31" i="1"/>
  <c r="N31" i="1"/>
</calcChain>
</file>

<file path=xl/sharedStrings.xml><?xml version="1.0" encoding="utf-8"?>
<sst xmlns="http://schemas.openxmlformats.org/spreadsheetml/2006/main" count="38" uniqueCount="36">
  <si>
    <t>УТВЕРЖДАЮ</t>
  </si>
  <si>
    <t xml:space="preserve">1 день </t>
  </si>
  <si>
    <t>Прием пищи</t>
  </si>
  <si>
    <t>Наименование блюда</t>
  </si>
  <si>
    <t>Выход блюда</t>
  </si>
  <si>
    <t>Пищевая ценность,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</si>
  <si>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</si>
  <si>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</si>
  <si>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</si>
  <si>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</si>
  <si>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</si>
  <si>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</si>
  <si>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</si>
  <si>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манная вязкая</t>
  </si>
  <si>
    <t>Какао с молоком</t>
  </si>
  <si>
    <t>Бутерброд с маслом</t>
  </si>
  <si>
    <t xml:space="preserve"> второй завтрак</t>
  </si>
  <si>
    <t xml:space="preserve">Компот </t>
  </si>
  <si>
    <t>87,85,88,89</t>
  </si>
  <si>
    <t>обед</t>
  </si>
  <si>
    <t>Икра кабачковая (промышленного производства)</t>
  </si>
  <si>
    <t>Борщ с капустой свежей с мясом и со сметаной</t>
  </si>
  <si>
    <t>Картофельное пюре</t>
  </si>
  <si>
    <t>Суфле из печени</t>
  </si>
  <si>
    <t>Хлеб ржаной</t>
  </si>
  <si>
    <t>полдник</t>
  </si>
  <si>
    <t>Кондитерское изделие (печенье/вафли)</t>
  </si>
  <si>
    <t>135,136, 137</t>
  </si>
  <si>
    <t>Фрукт яблоко</t>
  </si>
  <si>
    <t>142,143</t>
  </si>
  <si>
    <t>Кефир</t>
  </si>
  <si>
    <t>ужин</t>
  </si>
  <si>
    <t>Омлет натуральный с маслом</t>
  </si>
  <si>
    <t>Чай с сахаром</t>
  </si>
  <si>
    <t>Хлеб пшеничный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</si>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</sst>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b/>
      <sz val="12"/>
      <color rgb="FFC00000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5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164" fontId="8" fillId="0" borderId="12" xfId="0" applyNumberFormat="1" applyFont="1" applyBorder="1" applyAlignment="1">
      <alignment horizontal="center" vertical="center" wrapText="1"/>
    </xf>
    <xf numFmtId="2" fontId="8" fillId="0" borderId="12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center" vertical="center" wrapText="1"/>
    </xf>
    <xf numFmtId="164" fontId="8" fillId="0" borderId="15" xfId="0" applyNumberFormat="1" applyFont="1" applyBorder="1" applyAlignment="1">
      <alignment horizontal="center" vertical="center" wrapText="1"/>
    </xf>
    <xf numFmtId="2" fontId="8" fillId="0" borderId="15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center" vertical="center" wrapText="1"/>
    </xf>
    <xf numFmtId="164" fontId="8" fillId="0" borderId="17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9" fontId="9" fillId="0" borderId="19" xfId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left" vertical="center" wrapText="1"/>
    </xf>
    <xf numFmtId="1" fontId="10" fillId="0" borderId="20" xfId="0" applyNumberFormat="1" applyFont="1" applyBorder="1" applyAlignment="1">
      <alignment horizontal="center" vertical="center" wrapText="1"/>
    </xf>
    <xf numFmtId="164" fontId="10" fillId="0" borderId="20" xfId="0" applyNumberFormat="1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11" fillId="0" borderId="23" xfId="0" applyFont="1" applyBorder="1" applyAlignment="1">
      <alignment vertical="center" wrapText="1"/>
    </xf>
    <xf numFmtId="0" fontId="12" fillId="0" borderId="23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2" borderId="25" xfId="0" applyFont="1" applyFill="1" applyBorder="1" applyAlignment="1">
      <alignment vertical="center" wrapText="1"/>
    </xf>
    <xf numFmtId="0" fontId="8" fillId="0" borderId="25" xfId="0" applyFont="1" applyBorder="1" applyAlignment="1">
      <alignment horizontal="center" vertical="center" wrapText="1"/>
    </xf>
    <xf numFmtId="164" fontId="8" fillId="0" borderId="25" xfId="0" applyNumberFormat="1" applyFont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2" fillId="2" borderId="27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0" fillId="3" borderId="0" xfId="0" applyFill="1"/>
    <xf numFmtId="0" fontId="8" fillId="0" borderId="15" xfId="0" applyFont="1" applyBorder="1" applyAlignment="1">
      <alignment vertical="center" wrapText="1"/>
    </xf>
    <xf numFmtId="0" fontId="8" fillId="3" borderId="15" xfId="0" applyFont="1" applyFill="1" applyBorder="1" applyAlignment="1">
      <alignment horizontal="left" vertical="center" wrapText="1"/>
    </xf>
    <xf numFmtId="0" fontId="8" fillId="3" borderId="15" xfId="0" applyFont="1" applyFill="1" applyBorder="1" applyAlignment="1">
      <alignment horizontal="center" vertical="center" wrapText="1"/>
    </xf>
    <xf numFmtId="164" fontId="8" fillId="3" borderId="15" xfId="0" applyNumberFormat="1" applyFont="1" applyFill="1" applyBorder="1" applyAlignment="1">
      <alignment horizontal="center" vertical="center" wrapText="1"/>
    </xf>
    <xf numFmtId="2" fontId="8" fillId="3" borderId="15" xfId="0" applyNumberFormat="1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 wrapText="1"/>
    </xf>
    <xf numFmtId="9" fontId="8" fillId="0" borderId="24" xfId="1" applyFont="1" applyBorder="1" applyAlignment="1">
      <alignment horizontal="center" vertical="center" wrapText="1"/>
    </xf>
    <xf numFmtId="0" fontId="1" fillId="0" borderId="25" xfId="0" applyFont="1" applyBorder="1" applyAlignment="1">
      <alignment vertical="center" wrapText="1"/>
    </xf>
    <xf numFmtId="0" fontId="1" fillId="0" borderId="25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9" fontId="8" fillId="0" borderId="14" xfId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64" fontId="13" fillId="0" borderId="15" xfId="0" applyNumberFormat="1" applyFont="1" applyBorder="1" applyAlignment="1">
      <alignment horizontal="center" vertical="center" wrapText="1"/>
    </xf>
    <xf numFmtId="2" fontId="13" fillId="0" borderId="15" xfId="0" applyNumberFormat="1" applyFont="1" applyBorder="1" applyAlignment="1">
      <alignment horizontal="center" vertical="center" wrapText="1"/>
    </xf>
    <xf numFmtId="49" fontId="13" fillId="0" borderId="16" xfId="0" applyNumberFormat="1" applyFont="1" applyBorder="1" applyAlignment="1">
      <alignment horizontal="center" vertical="center" wrapText="1"/>
    </xf>
    <xf numFmtId="9" fontId="8" fillId="0" borderId="7" xfId="1" applyFont="1" applyBorder="1" applyAlignment="1">
      <alignment horizontal="center" vertical="center" wrapText="1"/>
    </xf>
    <xf numFmtId="0" fontId="8" fillId="2" borderId="17" xfId="0" applyFont="1" applyFill="1" applyBorder="1" applyAlignment="1">
      <alignment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2" fillId="0" borderId="0" xfId="0" applyFont="1"/>
    <xf numFmtId="0" fontId="1" fillId="0" borderId="29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center" vertical="center" wrapText="1"/>
    </xf>
    <xf numFmtId="2" fontId="1" fillId="0" borderId="30" xfId="0" applyNumberFormat="1" applyFont="1" applyBorder="1" applyAlignment="1">
      <alignment horizontal="center" vertical="center" wrapText="1"/>
    </xf>
    <xf numFmtId="9" fontId="9" fillId="0" borderId="31" xfId="1" applyFont="1" applyBorder="1" applyAlignment="1">
      <alignment horizontal="center" vertical="center" wrapText="1"/>
    </xf>
    <xf numFmtId="0" fontId="8" fillId="0" borderId="32" xfId="0" applyFont="1" applyBorder="1" applyAlignment="1">
      <alignment horizontal="left" vertical="center" wrapText="1"/>
    </xf>
    <xf numFmtId="164" fontId="9" fillId="0" borderId="32" xfId="0" applyNumberFormat="1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9" fontId="8" fillId="0" borderId="0" xfId="0" applyNumberFormat="1" applyFont="1" applyAlignment="1">
      <alignment horizontal="left" vertical="center" wrapText="1"/>
    </xf>
    <xf numFmtId="9" fontId="14" fillId="0" borderId="0" xfId="1" applyFont="1" applyFill="1"/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9" fontId="15" fillId="0" borderId="0" xfId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/>
    </xf>
    <xf numFmtId="9" fontId="17" fillId="0" borderId="0" xfId="1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86;&#1089;&#1077;&#1085;&#1100;-&#1079;&#1080;&#1084;&#1072;/09,02-20,02/1%20&#1076;&#1077;&#1085;&#1100;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мпот из яблок и ягод"/>
      <sheetName val="2026"/>
      <sheetName val="осень2024"/>
      <sheetName val="каша манная"/>
      <sheetName val="хлеб"/>
      <sheetName val="Какао"/>
      <sheetName val="макароны с сыром"/>
      <sheetName val="борщ"/>
      <sheetName val="греча отварная рассыпч (2)"/>
      <sheetName val="запеканка картофельная с мясом"/>
      <sheetName val="каша гречневая молочная"/>
      <sheetName val="салат из картофеля с огурцами"/>
      <sheetName val="весна (суфле)"/>
      <sheetName val="сок "/>
      <sheetName val="печенье"/>
      <sheetName val="печень по строган"/>
      <sheetName val="суфле из печени"/>
      <sheetName val="соус красный "/>
      <sheetName val="икра кабачк"/>
      <sheetName val="Меню (сад)"/>
      <sheetName val="Меню ясли"/>
      <sheetName val="раскладка  "/>
      <sheetName val="соус сметанный"/>
      <sheetName val="борщ (2)"/>
      <sheetName val="бут с масл"/>
      <sheetName val="вафли"/>
      <sheetName val="свекла с чес"/>
      <sheetName val="щи на мб"/>
      <sheetName val="бут с масл сыром"/>
      <sheetName val="батон"/>
      <sheetName val=" чай с сахаром"/>
      <sheetName val="макароны "/>
      <sheetName val="фрукт"/>
      <sheetName val="компот"/>
      <sheetName val="печень"/>
      <sheetName val="жаркое"/>
      <sheetName val="компот  полдник"/>
      <sheetName val="салат с сол ог"/>
      <sheetName val="розовое пюре"/>
      <sheetName val="суфле изпечени"/>
      <sheetName val="сыр "/>
      <sheetName val="закладка в день"/>
      <sheetName val="сметанный соус"/>
      <sheetName val="соус красный"/>
      <sheetName val="сводная (2)"/>
      <sheetName val="апельсин"/>
      <sheetName val="яйцо"/>
      <sheetName val="рагу из кур"/>
      <sheetName val="суп рыбный"/>
      <sheetName val="икра свеко"/>
      <sheetName val="кефир"/>
      <sheetName val="Лист3"/>
      <sheetName val="выдача нов"/>
      <sheetName val="огурец"/>
      <sheetName val=" батон завтрак"/>
      <sheetName val="молочный суп"/>
      <sheetName val="голубцы"/>
      <sheetName val="омлет"/>
      <sheetName val="нормы"/>
    </sheetNames>
    <sheetDataSet>
      <sheetData sheetId="0"/>
      <sheetData sheetId="1"/>
      <sheetData sheetId="2"/>
      <sheetData sheetId="3">
        <row r="10">
          <cell r="D10">
            <v>150</v>
          </cell>
          <cell r="G10">
            <v>4.66</v>
          </cell>
          <cell r="H10">
            <v>5.6</v>
          </cell>
          <cell r="I10">
            <v>18.82</v>
          </cell>
          <cell r="J10">
            <v>144</v>
          </cell>
          <cell r="K10">
            <v>1.46</v>
          </cell>
        </row>
        <row r="21">
          <cell r="D21">
            <v>180</v>
          </cell>
          <cell r="G21">
            <v>5.5919999999999996</v>
          </cell>
          <cell r="H21">
            <v>6.72</v>
          </cell>
          <cell r="I21">
            <v>22.584</v>
          </cell>
          <cell r="J21">
            <v>172.79999999999998</v>
          </cell>
          <cell r="K21">
            <v>1.752</v>
          </cell>
        </row>
      </sheetData>
      <sheetData sheetId="4">
        <row r="7">
          <cell r="D7">
            <v>40</v>
          </cell>
          <cell r="G7">
            <v>2.08</v>
          </cell>
          <cell r="H7">
            <v>0.48</v>
          </cell>
          <cell r="I7">
            <v>17.72</v>
          </cell>
          <cell r="J7">
            <v>85.600000000000009</v>
          </cell>
        </row>
        <row r="15">
          <cell r="D15">
            <v>50</v>
          </cell>
          <cell r="G15">
            <v>2.6</v>
          </cell>
          <cell r="H15">
            <v>0.6</v>
          </cell>
          <cell r="I15">
            <v>22.15</v>
          </cell>
          <cell r="J15">
            <v>107</v>
          </cell>
        </row>
      </sheetData>
      <sheetData sheetId="5">
        <row r="9">
          <cell r="C9">
            <v>170</v>
          </cell>
          <cell r="F9">
            <v>1.1333333333333333</v>
          </cell>
          <cell r="G9">
            <v>1.2240000000000002</v>
          </cell>
          <cell r="H9">
            <v>8.8853333333333335</v>
          </cell>
          <cell r="I9">
            <v>72.284000000000006</v>
          </cell>
          <cell r="J9">
            <v>0.94066666666666654</v>
          </cell>
        </row>
        <row r="19">
          <cell r="C19">
            <v>180</v>
          </cell>
          <cell r="F19">
            <v>1.2</v>
          </cell>
          <cell r="G19">
            <v>1.296</v>
          </cell>
          <cell r="I19">
            <v>76.536000000000001</v>
          </cell>
          <cell r="J19">
            <v>0.99599999999999989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3">
          <cell r="B3" t="str">
            <v>Заведующий</v>
          </cell>
          <cell r="K3" t="str">
            <v>Дмитренко Н.Б.</v>
          </cell>
          <cell r="Z3" t="str">
            <v>на 09.02.2026</v>
          </cell>
        </row>
      </sheetData>
      <sheetData sheetId="22"/>
      <sheetData sheetId="23"/>
      <sheetData sheetId="24">
        <row r="10">
          <cell r="D10">
            <v>30</v>
          </cell>
          <cell r="G10">
            <v>1.9956521739130435</v>
          </cell>
          <cell r="H10">
            <v>3.4304347826086952</v>
          </cell>
          <cell r="I10">
            <v>12.704347826086957</v>
          </cell>
          <cell r="J10">
            <v>91.304347826086968</v>
          </cell>
          <cell r="K10">
            <v>0</v>
          </cell>
        </row>
        <row r="21">
          <cell r="D21">
            <v>40</v>
          </cell>
          <cell r="G21">
            <v>2.6608695652173915</v>
          </cell>
          <cell r="H21">
            <v>4.5739130434782602</v>
          </cell>
          <cell r="I21">
            <v>16.939130434782609</v>
          </cell>
          <cell r="J21">
            <v>121.73913043478262</v>
          </cell>
        </row>
      </sheetData>
      <sheetData sheetId="25"/>
      <sheetData sheetId="26"/>
      <sheetData sheetId="27"/>
      <sheetData sheetId="28"/>
      <sheetData sheetId="29">
        <row r="8">
          <cell r="D8">
            <v>30</v>
          </cell>
          <cell r="G8">
            <v>1.56</v>
          </cell>
          <cell r="H8">
            <v>0.36</v>
          </cell>
          <cell r="I8">
            <v>13.29</v>
          </cell>
          <cell r="J8">
            <v>64.2</v>
          </cell>
        </row>
        <row r="16">
          <cell r="D16">
            <v>40</v>
          </cell>
          <cell r="G16">
            <v>2.08</v>
          </cell>
          <cell r="H16">
            <v>0.48</v>
          </cell>
          <cell r="I16">
            <v>17.72</v>
          </cell>
          <cell r="J16">
            <v>85.600000000000009</v>
          </cell>
        </row>
      </sheetData>
      <sheetData sheetId="30">
        <row r="7">
          <cell r="D7">
            <v>200</v>
          </cell>
          <cell r="G7">
            <v>0</v>
          </cell>
          <cell r="H7">
            <v>0</v>
          </cell>
          <cell r="I7">
            <v>11.29559748427673</v>
          </cell>
          <cell r="J7">
            <v>37.735849056603776</v>
          </cell>
          <cell r="K7">
            <v>0.339622641509434</v>
          </cell>
        </row>
        <row r="14">
          <cell r="D14">
            <v>200</v>
          </cell>
          <cell r="G14">
            <v>0</v>
          </cell>
          <cell r="H14">
            <v>0</v>
          </cell>
          <cell r="I14">
            <v>11.29559748427673</v>
          </cell>
          <cell r="J14">
            <v>37.735849056603776</v>
          </cell>
          <cell r="K14">
            <v>0.339622641509434</v>
          </cell>
        </row>
      </sheetData>
      <sheetData sheetId="31"/>
      <sheetData sheetId="32">
        <row r="7">
          <cell r="D7">
            <v>95</v>
          </cell>
          <cell r="G7">
            <v>0.38</v>
          </cell>
          <cell r="H7">
            <v>0</v>
          </cell>
          <cell r="I7">
            <v>9.31</v>
          </cell>
          <cell r="J7">
            <v>41.8</v>
          </cell>
          <cell r="K7">
            <v>9.5</v>
          </cell>
        </row>
        <row r="15">
          <cell r="D15">
            <v>100</v>
          </cell>
          <cell r="G15">
            <v>0.4</v>
          </cell>
          <cell r="H15">
            <v>0</v>
          </cell>
          <cell r="I15">
            <v>9.8000000000000007</v>
          </cell>
          <cell r="J15">
            <v>44</v>
          </cell>
          <cell r="K15">
            <v>10</v>
          </cell>
        </row>
      </sheetData>
      <sheetData sheetId="33">
        <row r="9">
          <cell r="D9">
            <v>150</v>
          </cell>
          <cell r="G9">
            <v>0.35833333333333334</v>
          </cell>
          <cell r="H9">
            <v>0</v>
          </cell>
          <cell r="I9">
            <v>17.850000000000001</v>
          </cell>
          <cell r="J9">
            <v>67.5</v>
          </cell>
          <cell r="K9">
            <v>0.3</v>
          </cell>
        </row>
        <row r="25">
          <cell r="I25">
            <v>21.42</v>
          </cell>
        </row>
        <row r="26">
          <cell r="D26">
            <v>180</v>
          </cell>
          <cell r="G26">
            <v>0.43</v>
          </cell>
          <cell r="H26">
            <v>0</v>
          </cell>
          <cell r="J26">
            <v>81</v>
          </cell>
          <cell r="K26">
            <v>0.36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P45"/>
  <sheetViews>
    <sheetView tabSelected="1" topLeftCell="A7" zoomScaleNormal="100" zoomScaleSheetLayoutView="80" workbookViewId="0">
      <selection activeCell="B17" sqref="B17"/>
    </sheetView>
  </sheetViews>
  <sheetFormatPr defaultColWidth="8.88671875" defaultRowHeight="14.4" x14ac:dyDescent="0.3"/>
  <cols>
    <col min="1" max="1" width="9.44140625" customWidth="1"/>
    <col min="2" max="2" width="23.44140625" customWidth="1"/>
    <col min="3" max="3" width="9.33203125" bestFit="1" customWidth="1"/>
    <col min="4" max="4" width="9.33203125" customWidth="1"/>
    <col min="5" max="5" width="8.6640625" customWidth="1"/>
    <col min="6" max="6" width="8.88671875" customWidth="1"/>
    <col min="7" max="7" width="9" customWidth="1"/>
    <col min="8" max="8" width="9.6640625" customWidth="1"/>
    <col min="9" max="9" width="9.5546875" customWidth="1"/>
    <col min="10" max="10" width="9.33203125" customWidth="1"/>
    <col min="11" max="11" width="9.88671875" customWidth="1"/>
    <col min="12" max="12" width="10.109375" customWidth="1"/>
    <col min="13" max="13" width="8.88671875" customWidth="1"/>
    <col min="14" max="14" width="7.6640625" customWidth="1"/>
    <col min="15" max="15" width="9.33203125" bestFit="1" customWidth="1"/>
  </cols>
  <sheetData>
    <row r="1" spans="1:16" ht="15" customHeight="1" x14ac:dyDescent="0.3">
      <c r="I1" s="1" t="s">
        <v>0</v>
      </c>
      <c r="J1" s="1"/>
      <c r="K1" s="2"/>
      <c r="L1" s="2"/>
      <c r="M1" s="2"/>
      <c r="N1" s="2"/>
      <c r="O1" s="2"/>
      <c r="P1" s="2"/>
    </row>
    <row r="2" spans="1:16" ht="17.399999999999999" x14ac:dyDescent="0.3">
      <c r="I2" s="1" t="str">
        <f>'[1]раскладка  '!B3</f>
        <v>Заведующий</v>
      </c>
      <c r="J2" s="1"/>
      <c r="K2" s="2"/>
      <c r="L2" s="3" t="str">
        <f>'[1]раскладка  '!K3</f>
        <v>Дмитренко Н.Б.</v>
      </c>
      <c r="M2" s="2"/>
      <c r="N2" s="2"/>
      <c r="O2" s="2"/>
      <c r="P2" s="2"/>
    </row>
    <row r="3" spans="1:16" ht="17.399999999999999" x14ac:dyDescent="0.3">
      <c r="I3" s="1"/>
      <c r="J3" s="1"/>
    </row>
    <row r="4" spans="1:16" ht="17.399999999999999" x14ac:dyDescent="0.3">
      <c r="I4" s="1"/>
      <c r="J4" s="1"/>
    </row>
    <row r="5" spans="1:16" ht="17.399999999999999" x14ac:dyDescent="0.3">
      <c r="G5" s="1"/>
      <c r="H5" s="1"/>
    </row>
    <row r="6" spans="1:16" ht="17.399999999999999" x14ac:dyDescent="0.3">
      <c r="G6" s="1"/>
      <c r="H6" s="1"/>
    </row>
    <row r="7" spans="1:16" ht="16.2" thickBot="1" x14ac:dyDescent="0.35">
      <c r="C7" s="3" t="s">
        <v>1</v>
      </c>
      <c r="D7" s="3"/>
      <c r="G7" s="3" t="str">
        <f>'[1]раскладка  '!Z3</f>
        <v>на 09.02.2026</v>
      </c>
      <c r="H7" s="3"/>
    </row>
    <row r="8" spans="1:16" ht="15.6" customHeight="1" thickBot="1" x14ac:dyDescent="0.35">
      <c r="A8" s="4" t="s">
        <v>2</v>
      </c>
      <c r="B8" s="5" t="s">
        <v>3</v>
      </c>
      <c r="C8" s="6" t="s">
        <v>4</v>
      </c>
      <c r="D8" s="7"/>
      <c r="E8" s="8" t="s">
        <v>5</v>
      </c>
      <c r="F8" s="8"/>
      <c r="G8" s="8"/>
      <c r="H8" s="8"/>
      <c r="I8" s="8"/>
      <c r="J8" s="8"/>
      <c r="K8" s="6" t="s">
        <v>6</v>
      </c>
      <c r="L8" s="7"/>
      <c r="M8" s="6" t="s">
        <v>7</v>
      </c>
      <c r="N8" s="7"/>
      <c r="O8" s="9" t="s">
        <v>8</v>
      </c>
    </row>
    <row r="9" spans="1:16" ht="16.2" thickBot="1" x14ac:dyDescent="0.35">
      <c r="A9" s="10"/>
      <c r="B9" s="11"/>
      <c r="C9" s="12"/>
      <c r="D9" s="13"/>
      <c r="E9" s="6" t="s">
        <v>9</v>
      </c>
      <c r="F9" s="7"/>
      <c r="G9" s="6" t="s">
        <v>10</v>
      </c>
      <c r="H9" s="7"/>
      <c r="I9" s="6" t="s">
        <v>11</v>
      </c>
      <c r="J9" s="8"/>
      <c r="K9" s="12"/>
      <c r="L9" s="13"/>
      <c r="M9" s="12"/>
      <c r="N9" s="13"/>
      <c r="O9" s="14"/>
    </row>
    <row r="10" spans="1:16" ht="27.75" customHeight="1" x14ac:dyDescent="0.3">
      <c r="A10" s="15" t="s">
        <v>12</v>
      </c>
      <c r="B10" s="16" t="s">
        <v>13</v>
      </c>
      <c r="C10" s="17">
        <f>'[1]каша манная'!D10</f>
        <v>150</v>
      </c>
      <c r="D10" s="17">
        <f>'[1]каша манная'!D21</f>
        <v>180</v>
      </c>
      <c r="E10" s="18">
        <f>'[1]каша манная'!G10</f>
        <v>4.66</v>
      </c>
      <c r="F10" s="18">
        <f>'[1]каша манная'!G21</f>
        <v>5.5919999999999996</v>
      </c>
      <c r="G10" s="18">
        <f>'[1]каша манная'!H10</f>
        <v>5.6</v>
      </c>
      <c r="H10" s="18">
        <f>'[1]каша манная'!H21</f>
        <v>6.72</v>
      </c>
      <c r="I10" s="18">
        <f>'[1]каша манная'!I10</f>
        <v>18.82</v>
      </c>
      <c r="J10" s="18">
        <f>'[1]каша манная'!I21</f>
        <v>22.584</v>
      </c>
      <c r="K10" s="18">
        <f>'[1]каша манная'!J10</f>
        <v>144</v>
      </c>
      <c r="L10" s="18">
        <f>'[1]каша манная'!J21</f>
        <v>172.79999999999998</v>
      </c>
      <c r="M10" s="19">
        <f>'[1]каша манная'!K10</f>
        <v>1.46</v>
      </c>
      <c r="N10" s="19">
        <f>'[1]каша манная'!K21</f>
        <v>1.752</v>
      </c>
      <c r="O10" s="20">
        <v>2</v>
      </c>
    </row>
    <row r="11" spans="1:16" ht="20.25" customHeight="1" x14ac:dyDescent="0.3">
      <c r="A11" s="21"/>
      <c r="B11" s="22" t="s">
        <v>14</v>
      </c>
      <c r="C11" s="23">
        <f>[1]Какао!C9</f>
        <v>170</v>
      </c>
      <c r="D11" s="23">
        <f>[1]Какао!C19</f>
        <v>180</v>
      </c>
      <c r="E11" s="24">
        <f>[1]Какао!F9</f>
        <v>1.1333333333333333</v>
      </c>
      <c r="F11" s="24">
        <f>[1]Какао!F19</f>
        <v>1.2</v>
      </c>
      <c r="G11" s="24">
        <f>[1]Какао!G9</f>
        <v>1.2240000000000002</v>
      </c>
      <c r="H11" s="24">
        <f>[1]Какао!G19</f>
        <v>1.296</v>
      </c>
      <c r="I11" s="24">
        <f>[1]Какао!H9</f>
        <v>8.8853333333333335</v>
      </c>
      <c r="J11" s="24">
        <f>[1]Какао!H9</f>
        <v>8.8853333333333335</v>
      </c>
      <c r="K11" s="24">
        <f>[1]Какао!I9</f>
        <v>72.284000000000006</v>
      </c>
      <c r="L11" s="24">
        <f>[1]Какао!I19</f>
        <v>76.536000000000001</v>
      </c>
      <c r="M11" s="25">
        <f>[1]Какао!J9</f>
        <v>0.94066666666666654</v>
      </c>
      <c r="N11" s="25">
        <f>[1]Какао!J19</f>
        <v>0.99599999999999989</v>
      </c>
      <c r="O11" s="26">
        <v>81</v>
      </c>
    </row>
    <row r="12" spans="1:16" ht="34.5" customHeight="1" thickBot="1" x14ac:dyDescent="0.35">
      <c r="A12" s="27"/>
      <c r="B12" s="28" t="s">
        <v>15</v>
      </c>
      <c r="C12" s="29">
        <f>'[1]бут с масл'!D10</f>
        <v>30</v>
      </c>
      <c r="D12" s="29">
        <f>'[1]бут с масл'!D21</f>
        <v>40</v>
      </c>
      <c r="E12" s="30">
        <f>'[1]бут с масл'!G10</f>
        <v>1.9956521739130435</v>
      </c>
      <c r="F12" s="30">
        <f>'[1]бут с масл'!G21</f>
        <v>2.6608695652173915</v>
      </c>
      <c r="G12" s="30">
        <f>'[1]бут с масл'!H10</f>
        <v>3.4304347826086952</v>
      </c>
      <c r="H12" s="30">
        <f>'[1]бут с масл'!H21</f>
        <v>4.5739130434782602</v>
      </c>
      <c r="I12" s="30">
        <f>'[1]бут с масл'!I10</f>
        <v>12.704347826086957</v>
      </c>
      <c r="J12" s="30">
        <f>'[1]бут с масл'!I21</f>
        <v>16.939130434782609</v>
      </c>
      <c r="K12" s="30">
        <f>'[1]бут с масл'!J10</f>
        <v>91.304347826086968</v>
      </c>
      <c r="L12" s="30">
        <f>'[1]бут с масл'!J21</f>
        <v>121.73913043478262</v>
      </c>
      <c r="M12" s="30">
        <f>'[1]бут с масл'!K10</f>
        <v>0</v>
      </c>
      <c r="N12" s="31">
        <v>0</v>
      </c>
      <c r="O12" s="32">
        <v>126</v>
      </c>
    </row>
    <row r="13" spans="1:16" ht="15" thickBot="1" x14ac:dyDescent="0.35">
      <c r="A13" s="33"/>
      <c r="B13" s="34"/>
      <c r="C13" s="35">
        <f t="shared" ref="C13:N13" si="0">SUM(C10:C12)</f>
        <v>350</v>
      </c>
      <c r="D13" s="35">
        <f t="shared" si="0"/>
        <v>400</v>
      </c>
      <c r="E13" s="36">
        <f t="shared" si="0"/>
        <v>7.7889855072463767</v>
      </c>
      <c r="F13" s="36">
        <f t="shared" si="0"/>
        <v>9.4528695652173909</v>
      </c>
      <c r="G13" s="36">
        <f t="shared" si="0"/>
        <v>10.254434782608694</v>
      </c>
      <c r="H13" s="36">
        <f t="shared" si="0"/>
        <v>12.58991304347826</v>
      </c>
      <c r="I13" s="36">
        <f t="shared" si="0"/>
        <v>40.409681159420295</v>
      </c>
      <c r="J13" s="36">
        <f t="shared" si="0"/>
        <v>48.408463768115936</v>
      </c>
      <c r="K13" s="36">
        <f t="shared" si="0"/>
        <v>307.58834782608699</v>
      </c>
      <c r="L13" s="36">
        <f t="shared" si="0"/>
        <v>371.07513043478264</v>
      </c>
      <c r="M13" s="36">
        <f t="shared" si="0"/>
        <v>2.4006666666666665</v>
      </c>
      <c r="N13" s="36">
        <f t="shared" si="0"/>
        <v>2.7479999999999998</v>
      </c>
      <c r="O13" s="37"/>
    </row>
    <row r="14" spans="1:16" ht="26.4" customHeight="1" thickBot="1" x14ac:dyDescent="0.35">
      <c r="A14" s="38" t="s">
        <v>16</v>
      </c>
      <c r="B14" s="39" t="s">
        <v>17</v>
      </c>
      <c r="C14" s="40">
        <v>150</v>
      </c>
      <c r="D14" s="40">
        <v>180</v>
      </c>
      <c r="E14" s="40">
        <v>0.4</v>
      </c>
      <c r="F14" s="40">
        <v>0.4</v>
      </c>
      <c r="G14" s="40">
        <v>0</v>
      </c>
      <c r="H14" s="40">
        <v>0</v>
      </c>
      <c r="I14" s="40">
        <v>17.899999999999999</v>
      </c>
      <c r="J14" s="40">
        <v>21.4</v>
      </c>
      <c r="K14" s="40">
        <v>67.5</v>
      </c>
      <c r="L14" s="40">
        <v>81</v>
      </c>
      <c r="M14" s="40">
        <v>0.3</v>
      </c>
      <c r="N14" s="40">
        <v>0.4</v>
      </c>
      <c r="O14" s="40" t="s">
        <v>18</v>
      </c>
    </row>
    <row r="15" spans="1:16" ht="15" thickBot="1" x14ac:dyDescent="0.35">
      <c r="A15" s="33"/>
      <c r="B15" s="34"/>
      <c r="C15" s="41">
        <f t="shared" ref="C15:N15" si="1">SUM(C14:C14)</f>
        <v>150</v>
      </c>
      <c r="D15" s="41">
        <f t="shared" si="1"/>
        <v>180</v>
      </c>
      <c r="E15" s="36">
        <f t="shared" si="1"/>
        <v>0.4</v>
      </c>
      <c r="F15" s="36">
        <f t="shared" si="1"/>
        <v>0.4</v>
      </c>
      <c r="G15" s="36">
        <f t="shared" si="1"/>
        <v>0</v>
      </c>
      <c r="H15" s="36">
        <f t="shared" si="1"/>
        <v>0</v>
      </c>
      <c r="I15" s="36">
        <f t="shared" si="1"/>
        <v>17.899999999999999</v>
      </c>
      <c r="J15" s="36">
        <f t="shared" si="1"/>
        <v>21.4</v>
      </c>
      <c r="K15" s="36">
        <f t="shared" si="1"/>
        <v>67.5</v>
      </c>
      <c r="L15" s="36">
        <f t="shared" si="1"/>
        <v>81</v>
      </c>
      <c r="M15" s="36">
        <f t="shared" si="1"/>
        <v>0.3</v>
      </c>
      <c r="N15" s="36">
        <f t="shared" si="1"/>
        <v>0.4</v>
      </c>
      <c r="O15" s="37"/>
    </row>
    <row r="16" spans="1:16" ht="40.950000000000003" customHeight="1" thickBot="1" x14ac:dyDescent="0.35">
      <c r="A16" s="42" t="s">
        <v>19</v>
      </c>
      <c r="B16" s="43" t="s">
        <v>20</v>
      </c>
      <c r="C16" s="44">
        <v>30</v>
      </c>
      <c r="D16" s="44">
        <v>60</v>
      </c>
      <c r="E16" s="45">
        <v>0.36</v>
      </c>
      <c r="F16" s="45">
        <v>0.72</v>
      </c>
      <c r="G16" s="45">
        <v>1.4133333333333333</v>
      </c>
      <c r="H16" s="45">
        <v>2.8266666666666667</v>
      </c>
      <c r="I16" s="45">
        <v>2.3133333333333335</v>
      </c>
      <c r="J16" s="45">
        <v>4.6266666666666669</v>
      </c>
      <c r="K16" s="45">
        <v>23.400000000000002</v>
      </c>
      <c r="L16" s="45">
        <v>46.800000000000004</v>
      </c>
      <c r="M16" s="45">
        <v>2.88</v>
      </c>
      <c r="N16" s="45">
        <v>5.76</v>
      </c>
      <c r="O16" s="46">
        <v>22</v>
      </c>
    </row>
    <row r="17" spans="1:16" s="51" customFormat="1" ht="39" customHeight="1" thickBot="1" x14ac:dyDescent="0.35">
      <c r="A17" s="21"/>
      <c r="B17" s="47" t="s">
        <v>21</v>
      </c>
      <c r="C17" s="48">
        <v>150</v>
      </c>
      <c r="D17" s="49">
        <v>180</v>
      </c>
      <c r="E17" s="49">
        <v>2.1</v>
      </c>
      <c r="F17" s="49">
        <v>2.5</v>
      </c>
      <c r="G17" s="49">
        <v>3.6</v>
      </c>
      <c r="H17" s="49">
        <v>4.3</v>
      </c>
      <c r="I17" s="49">
        <v>5.9</v>
      </c>
      <c r="J17" s="50">
        <v>7</v>
      </c>
      <c r="K17" s="48">
        <v>70.3</v>
      </c>
      <c r="L17" s="49">
        <v>68.400000000000006</v>
      </c>
      <c r="M17" s="49">
        <v>5.9</v>
      </c>
      <c r="N17" s="49">
        <v>7.02</v>
      </c>
      <c r="O17" s="49">
        <v>32</v>
      </c>
    </row>
    <row r="18" spans="1:16" ht="31.5" customHeight="1" x14ac:dyDescent="0.3">
      <c r="A18" s="21"/>
      <c r="B18" s="52" t="s">
        <v>22</v>
      </c>
      <c r="C18" s="23">
        <v>110</v>
      </c>
      <c r="D18" s="23">
        <v>150</v>
      </c>
      <c r="E18" s="24">
        <v>2.2366666666666664</v>
      </c>
      <c r="F18" s="24">
        <v>3.05</v>
      </c>
      <c r="G18" s="24">
        <v>5.2375000000000007</v>
      </c>
      <c r="H18" s="24">
        <v>5.2375000000000007</v>
      </c>
      <c r="I18" s="24">
        <v>13.245833333333332</v>
      </c>
      <c r="J18" s="24">
        <v>18.0625</v>
      </c>
      <c r="K18" s="24">
        <v>104.13333333333333</v>
      </c>
      <c r="L18" s="24">
        <v>142</v>
      </c>
      <c r="M18" s="24">
        <v>13.163333333333332</v>
      </c>
      <c r="N18" s="25">
        <v>17.95</v>
      </c>
      <c r="O18" s="26">
        <v>66</v>
      </c>
    </row>
    <row r="19" spans="1:16" s="51" customFormat="1" ht="31.5" customHeight="1" x14ac:dyDescent="0.3">
      <c r="A19" s="21"/>
      <c r="B19" s="53" t="s">
        <v>23</v>
      </c>
      <c r="C19" s="54">
        <v>50</v>
      </c>
      <c r="D19" s="54">
        <v>70</v>
      </c>
      <c r="E19" s="55">
        <v>14.116666666666669</v>
      </c>
      <c r="F19" s="55">
        <v>19.763333333333335</v>
      </c>
      <c r="G19" s="55">
        <v>6.6833333333333327</v>
      </c>
      <c r="H19" s="55">
        <v>9.3566666666666656</v>
      </c>
      <c r="I19" s="55">
        <v>7.625</v>
      </c>
      <c r="J19" s="55">
        <v>10.674999999999999</v>
      </c>
      <c r="K19" s="55">
        <v>151.32499999999999</v>
      </c>
      <c r="L19" s="55">
        <v>211.85499999999999</v>
      </c>
      <c r="M19" s="55">
        <v>6.916666666666667</v>
      </c>
      <c r="N19" s="56">
        <v>9.6833333333333336</v>
      </c>
      <c r="O19" s="57">
        <v>46</v>
      </c>
    </row>
    <row r="20" spans="1:16" ht="27.75" customHeight="1" x14ac:dyDescent="0.3">
      <c r="A20" s="21"/>
      <c r="B20" s="52" t="s">
        <v>17</v>
      </c>
      <c r="C20" s="23">
        <f>[1]компот!D9</f>
        <v>150</v>
      </c>
      <c r="D20" s="23">
        <f>[1]компот!D26</f>
        <v>180</v>
      </c>
      <c r="E20" s="25">
        <f>[1]компот!G9</f>
        <v>0.35833333333333334</v>
      </c>
      <c r="F20" s="25">
        <f>[1]компот!G26</f>
        <v>0.43</v>
      </c>
      <c r="G20" s="25">
        <f>[1]компот!H9</f>
        <v>0</v>
      </c>
      <c r="H20" s="25">
        <f>[1]компот!H26</f>
        <v>0</v>
      </c>
      <c r="I20" s="25">
        <f>[1]компот!I9</f>
        <v>17.850000000000001</v>
      </c>
      <c r="J20" s="23">
        <f>[1]компот!I25</f>
        <v>21.42</v>
      </c>
      <c r="K20" s="25">
        <f>[1]компот!J9</f>
        <v>67.5</v>
      </c>
      <c r="L20" s="25">
        <f>[1]компот!J26</f>
        <v>81</v>
      </c>
      <c r="M20" s="25">
        <f>[1]компот!K9</f>
        <v>0.3</v>
      </c>
      <c r="N20" s="25">
        <f>[1]компот!K26</f>
        <v>0.36</v>
      </c>
      <c r="O20" s="58" t="s">
        <v>18</v>
      </c>
    </row>
    <row r="21" spans="1:16" ht="18" customHeight="1" thickBot="1" x14ac:dyDescent="0.35">
      <c r="A21" s="27"/>
      <c r="B21" s="28" t="s">
        <v>24</v>
      </c>
      <c r="C21" s="29">
        <f>[1]хлеб!D7</f>
        <v>40</v>
      </c>
      <c r="D21" s="29">
        <f>[1]хлеб!D15</f>
        <v>50</v>
      </c>
      <c r="E21" s="30">
        <f>[1]хлеб!G7</f>
        <v>2.08</v>
      </c>
      <c r="F21" s="30">
        <f>[1]хлеб!G15</f>
        <v>2.6</v>
      </c>
      <c r="G21" s="30">
        <f>[1]хлеб!H7</f>
        <v>0.48</v>
      </c>
      <c r="H21" s="30">
        <f>[1]хлеб!H15</f>
        <v>0.6</v>
      </c>
      <c r="I21" s="30">
        <f>[1]хлеб!I7</f>
        <v>17.72</v>
      </c>
      <c r="J21" s="30">
        <f>[1]хлеб!I15</f>
        <v>22.15</v>
      </c>
      <c r="K21" s="30">
        <f>[1]хлеб!J7</f>
        <v>85.600000000000009</v>
      </c>
      <c r="L21" s="30">
        <f>[1]хлеб!J15</f>
        <v>107</v>
      </c>
      <c r="M21" s="31">
        <v>0</v>
      </c>
      <c r="N21" s="31">
        <v>0</v>
      </c>
      <c r="O21" s="32">
        <v>127</v>
      </c>
    </row>
    <row r="22" spans="1:16" ht="15" thickBot="1" x14ac:dyDescent="0.35">
      <c r="A22" s="33"/>
      <c r="B22" s="34"/>
      <c r="C22" s="36">
        <f t="shared" ref="C22:N22" si="2">SUM(C16:C21)</f>
        <v>530</v>
      </c>
      <c r="D22" s="36">
        <f t="shared" si="2"/>
        <v>690</v>
      </c>
      <c r="E22" s="36">
        <f t="shared" si="2"/>
        <v>21.251666666666672</v>
      </c>
      <c r="F22" s="36">
        <f t="shared" si="2"/>
        <v>29.063333333333336</v>
      </c>
      <c r="G22" s="36">
        <f t="shared" si="2"/>
        <v>17.414166666666667</v>
      </c>
      <c r="H22" s="36">
        <f t="shared" si="2"/>
        <v>22.320833333333333</v>
      </c>
      <c r="I22" s="36">
        <f t="shared" si="2"/>
        <v>64.654166666666669</v>
      </c>
      <c r="J22" s="36">
        <f t="shared" si="2"/>
        <v>83.93416666666667</v>
      </c>
      <c r="K22" s="36">
        <f>SUM(K16:K21)</f>
        <v>502.25833333333333</v>
      </c>
      <c r="L22" s="36">
        <f>SUM(L16:L21)</f>
        <v>657.05500000000006</v>
      </c>
      <c r="M22" s="36">
        <f t="shared" si="2"/>
        <v>29.160000000000004</v>
      </c>
      <c r="N22" s="36">
        <f t="shared" si="2"/>
        <v>40.773333333333326</v>
      </c>
      <c r="O22" s="37"/>
    </row>
    <row r="23" spans="1:16" ht="28.8" x14ac:dyDescent="0.3">
      <c r="A23" s="59" t="s">
        <v>25</v>
      </c>
      <c r="B23" s="60" t="s">
        <v>26</v>
      </c>
      <c r="C23" s="61">
        <v>10</v>
      </c>
      <c r="D23" s="61">
        <v>30</v>
      </c>
      <c r="E23" s="61">
        <v>0.6</v>
      </c>
      <c r="F23" s="61">
        <v>1.7</v>
      </c>
      <c r="G23" s="61">
        <v>0.6</v>
      </c>
      <c r="H23" s="44">
        <v>1.8</v>
      </c>
      <c r="I23" s="62">
        <v>7.4</v>
      </c>
      <c r="J23" s="44">
        <v>22.1</v>
      </c>
      <c r="K23" s="62">
        <v>40.700000000000003</v>
      </c>
      <c r="L23" s="44">
        <v>122.1</v>
      </c>
      <c r="M23" s="62">
        <v>0</v>
      </c>
      <c r="N23" s="44">
        <v>0</v>
      </c>
      <c r="O23" s="63" t="s">
        <v>27</v>
      </c>
    </row>
    <row r="24" spans="1:16" x14ac:dyDescent="0.3">
      <c r="A24" s="64"/>
      <c r="B24" s="22" t="s">
        <v>28</v>
      </c>
      <c r="C24" s="65">
        <f>[1]фрукт!D7</f>
        <v>95</v>
      </c>
      <c r="D24" s="23">
        <f>[1]фрукт!D15</f>
        <v>100</v>
      </c>
      <c r="E24" s="66">
        <f>[1]фрукт!G7</f>
        <v>0.38</v>
      </c>
      <c r="F24" s="24">
        <f>[1]фрукт!G15</f>
        <v>0.4</v>
      </c>
      <c r="G24" s="66">
        <f>[1]фрукт!H7</f>
        <v>0</v>
      </c>
      <c r="H24" s="24">
        <f>[1]фрукт!H15</f>
        <v>0</v>
      </c>
      <c r="I24" s="66">
        <f>[1]фрукт!I7</f>
        <v>9.31</v>
      </c>
      <c r="J24" s="24">
        <f>[1]фрукт!I15</f>
        <v>9.8000000000000007</v>
      </c>
      <c r="K24" s="66">
        <f>[1]фрукт!J7</f>
        <v>41.8</v>
      </c>
      <c r="L24" s="24">
        <f>[1]фрукт!J15</f>
        <v>44</v>
      </c>
      <c r="M24" s="67">
        <f>[1]фрукт!K7</f>
        <v>9.5</v>
      </c>
      <c r="N24" s="25">
        <f>[1]фрукт!K15</f>
        <v>10</v>
      </c>
      <c r="O24" s="68" t="s">
        <v>29</v>
      </c>
    </row>
    <row r="25" spans="1:16" s="51" customFormat="1" ht="15" thickBot="1" x14ac:dyDescent="0.35">
      <c r="A25" s="69"/>
      <c r="B25" s="70" t="s">
        <v>30</v>
      </c>
      <c r="C25" s="71">
        <v>100</v>
      </c>
      <c r="D25" s="72">
        <v>100</v>
      </c>
      <c r="E25" s="71">
        <v>2.8</v>
      </c>
      <c r="F25" s="72">
        <v>2.8</v>
      </c>
      <c r="G25" s="71">
        <v>2.5</v>
      </c>
      <c r="H25" s="72">
        <v>2.5</v>
      </c>
      <c r="I25" s="71">
        <v>4</v>
      </c>
      <c r="J25" s="72">
        <v>4</v>
      </c>
      <c r="K25" s="71">
        <v>50</v>
      </c>
      <c r="L25" s="72">
        <v>50</v>
      </c>
      <c r="M25" s="71">
        <v>0.7</v>
      </c>
      <c r="N25" s="72">
        <v>0.7</v>
      </c>
      <c r="O25" s="73">
        <v>83</v>
      </c>
    </row>
    <row r="26" spans="1:16" ht="15" thickBot="1" x14ac:dyDescent="0.35">
      <c r="A26" s="33"/>
      <c r="B26" s="34"/>
      <c r="C26" s="41">
        <f t="shared" ref="C26:N26" si="3">SUM(C23:C25)</f>
        <v>205</v>
      </c>
      <c r="D26" s="41">
        <f t="shared" si="3"/>
        <v>230</v>
      </c>
      <c r="E26" s="36">
        <f t="shared" si="3"/>
        <v>3.78</v>
      </c>
      <c r="F26" s="36">
        <f t="shared" si="3"/>
        <v>4.9000000000000004</v>
      </c>
      <c r="G26" s="36">
        <f t="shared" si="3"/>
        <v>3.1</v>
      </c>
      <c r="H26" s="36">
        <f t="shared" si="3"/>
        <v>4.3</v>
      </c>
      <c r="I26" s="36">
        <f t="shared" si="3"/>
        <v>20.71</v>
      </c>
      <c r="J26" s="36">
        <f t="shared" si="3"/>
        <v>35.900000000000006</v>
      </c>
      <c r="K26" s="36">
        <f>SUM(K23:K25)</f>
        <v>132.5</v>
      </c>
      <c r="L26" s="36">
        <f>SUM(L23:L25)</f>
        <v>216.1</v>
      </c>
      <c r="M26" s="36">
        <f t="shared" si="3"/>
        <v>10.199999999999999</v>
      </c>
      <c r="N26" s="36">
        <f t="shared" si="3"/>
        <v>10.7</v>
      </c>
      <c r="O26" s="37"/>
      <c r="P26" s="74"/>
    </row>
    <row r="27" spans="1:16" s="51" customFormat="1" ht="28.8" customHeight="1" thickBot="1" x14ac:dyDescent="0.35">
      <c r="A27" s="42" t="s">
        <v>31</v>
      </c>
      <c r="B27" s="75" t="s">
        <v>32</v>
      </c>
      <c r="C27" s="76">
        <v>150</v>
      </c>
      <c r="D27" s="76">
        <v>200</v>
      </c>
      <c r="E27" s="77">
        <v>13.5</v>
      </c>
      <c r="F27" s="77">
        <v>18.024999999999999</v>
      </c>
      <c r="G27" s="77">
        <v>18.8</v>
      </c>
      <c r="H27" s="77">
        <v>25.024999999999999</v>
      </c>
      <c r="I27" s="77">
        <v>3.4</v>
      </c>
      <c r="J27" s="77">
        <v>4.4749999999999996</v>
      </c>
      <c r="K27" s="77">
        <v>234.4</v>
      </c>
      <c r="L27" s="77">
        <v>312.5</v>
      </c>
      <c r="M27" s="77">
        <v>0</v>
      </c>
      <c r="N27" s="76">
        <v>0</v>
      </c>
      <c r="O27" s="76">
        <v>11</v>
      </c>
    </row>
    <row r="28" spans="1:16" ht="15.75" customHeight="1" x14ac:dyDescent="0.3">
      <c r="A28" s="21"/>
      <c r="B28" s="22" t="s">
        <v>33</v>
      </c>
      <c r="C28" s="23">
        <f>'[1] чай с сахаром'!D7</f>
        <v>200</v>
      </c>
      <c r="D28" s="23">
        <f>'[1] чай с сахаром'!D14</f>
        <v>200</v>
      </c>
      <c r="E28" s="24">
        <f>'[1] чай с сахаром'!G7</f>
        <v>0</v>
      </c>
      <c r="F28" s="24">
        <f>'[1] чай с сахаром'!G14</f>
        <v>0</v>
      </c>
      <c r="G28" s="24">
        <f>'[1] чай с сахаром'!H7</f>
        <v>0</v>
      </c>
      <c r="H28" s="24">
        <f>'[1] чай с сахаром'!H14</f>
        <v>0</v>
      </c>
      <c r="I28" s="24">
        <f>'[1] чай с сахаром'!I7</f>
        <v>11.29559748427673</v>
      </c>
      <c r="J28" s="24">
        <f>'[1] чай с сахаром'!I14</f>
        <v>11.29559748427673</v>
      </c>
      <c r="K28" s="24">
        <f>'[1] чай с сахаром'!J7</f>
        <v>37.735849056603776</v>
      </c>
      <c r="L28" s="24">
        <f>'[1] чай с сахаром'!J14</f>
        <v>37.735849056603776</v>
      </c>
      <c r="M28" s="25">
        <f>'[1] чай с сахаром'!K7</f>
        <v>0.339622641509434</v>
      </c>
      <c r="N28" s="25">
        <f>'[1] чай с сахаром'!K14</f>
        <v>0.339622641509434</v>
      </c>
      <c r="O28" s="26">
        <v>80</v>
      </c>
    </row>
    <row r="29" spans="1:16" ht="15.75" customHeight="1" thickBot="1" x14ac:dyDescent="0.35">
      <c r="A29" s="27"/>
      <c r="B29" s="28" t="s">
        <v>34</v>
      </c>
      <c r="C29" s="29">
        <f>[1]батон!D8</f>
        <v>30</v>
      </c>
      <c r="D29" s="29">
        <f>[1]батон!D16</f>
        <v>40</v>
      </c>
      <c r="E29" s="30">
        <f>[1]батон!G8</f>
        <v>1.56</v>
      </c>
      <c r="F29" s="30">
        <f>[1]батон!G16</f>
        <v>2.08</v>
      </c>
      <c r="G29" s="30">
        <f>[1]батон!H8</f>
        <v>0.36</v>
      </c>
      <c r="H29" s="30">
        <f>[1]батон!H16</f>
        <v>0.48</v>
      </c>
      <c r="I29" s="30">
        <f>[1]батон!I8</f>
        <v>13.29</v>
      </c>
      <c r="J29" s="30">
        <f>[1]батон!I16</f>
        <v>17.72</v>
      </c>
      <c r="K29" s="30">
        <f>[1]батон!J8</f>
        <v>64.2</v>
      </c>
      <c r="L29" s="30">
        <f>[1]батон!J16</f>
        <v>85.600000000000009</v>
      </c>
      <c r="M29" s="31">
        <v>0</v>
      </c>
      <c r="N29" s="31">
        <v>0</v>
      </c>
      <c r="O29" s="32">
        <v>127</v>
      </c>
    </row>
    <row r="30" spans="1:16" ht="16.5" customHeight="1" thickBot="1" x14ac:dyDescent="0.35">
      <c r="A30" s="33"/>
      <c r="B30" s="34"/>
      <c r="C30" s="36">
        <f t="shared" ref="C30:N30" si="4">SUM(C27:C29)</f>
        <v>380</v>
      </c>
      <c r="D30" s="36">
        <f t="shared" si="4"/>
        <v>440</v>
      </c>
      <c r="E30" s="36">
        <f t="shared" si="4"/>
        <v>15.06</v>
      </c>
      <c r="F30" s="36">
        <f t="shared" si="4"/>
        <v>20.104999999999997</v>
      </c>
      <c r="G30" s="36">
        <f t="shared" si="4"/>
        <v>19.16</v>
      </c>
      <c r="H30" s="36">
        <f t="shared" si="4"/>
        <v>25.504999999999999</v>
      </c>
      <c r="I30" s="36">
        <f t="shared" si="4"/>
        <v>27.985597484276731</v>
      </c>
      <c r="J30" s="36">
        <f t="shared" si="4"/>
        <v>33.490597484276726</v>
      </c>
      <c r="K30" s="36">
        <f t="shared" si="4"/>
        <v>336.33584905660376</v>
      </c>
      <c r="L30" s="36">
        <f t="shared" si="4"/>
        <v>435.83584905660382</v>
      </c>
      <c r="M30" s="36">
        <f t="shared" si="4"/>
        <v>0.339622641509434</v>
      </c>
      <c r="N30" s="36">
        <f t="shared" si="4"/>
        <v>0.339622641509434</v>
      </c>
      <c r="O30" s="37"/>
    </row>
    <row r="31" spans="1:16" ht="15" thickBot="1" x14ac:dyDescent="0.35">
      <c r="A31" s="78"/>
      <c r="B31" s="79" t="s">
        <v>35</v>
      </c>
      <c r="C31" s="80">
        <f t="shared" ref="C31:N31" si="5">SUM(C30,C22,C15,C13,C26)</f>
        <v>1615</v>
      </c>
      <c r="D31" s="80">
        <f t="shared" si="5"/>
        <v>1940</v>
      </c>
      <c r="E31" s="80">
        <f t="shared" si="5"/>
        <v>48.280652173913055</v>
      </c>
      <c r="F31" s="80">
        <f t="shared" si="5"/>
        <v>63.921202898550725</v>
      </c>
      <c r="G31" s="80">
        <f t="shared" si="5"/>
        <v>49.928601449275369</v>
      </c>
      <c r="H31" s="80">
        <f t="shared" si="5"/>
        <v>64.715746376811595</v>
      </c>
      <c r="I31" s="80">
        <f t="shared" si="5"/>
        <v>171.65944531036371</v>
      </c>
      <c r="J31" s="80">
        <f t="shared" si="5"/>
        <v>223.13322791905935</v>
      </c>
      <c r="K31" s="80">
        <f t="shared" si="5"/>
        <v>1346.1825302160241</v>
      </c>
      <c r="L31" s="80">
        <f t="shared" si="5"/>
        <v>1761.0659794913863</v>
      </c>
      <c r="M31" s="80">
        <f t="shared" si="5"/>
        <v>42.400289308176099</v>
      </c>
      <c r="N31" s="80">
        <f t="shared" si="5"/>
        <v>54.960955974842761</v>
      </c>
      <c r="O31" s="81"/>
    </row>
    <row r="32" spans="1:16" ht="15.6" x14ac:dyDescent="0.3">
      <c r="A32" s="82"/>
      <c r="E32" s="83"/>
      <c r="F32" s="83"/>
      <c r="G32" s="83"/>
      <c r="H32" s="83"/>
      <c r="I32" s="83"/>
      <c r="J32" s="83"/>
    </row>
    <row r="38" spans="1:14" ht="15.6" x14ac:dyDescent="0.3">
      <c r="A38" s="84"/>
      <c r="B38" s="85"/>
      <c r="C38" s="84"/>
      <c r="D38" s="84"/>
      <c r="E38" s="84"/>
      <c r="F38" s="84"/>
      <c r="G38" s="84"/>
      <c r="H38" s="84"/>
      <c r="I38" s="85"/>
      <c r="J38" s="85"/>
      <c r="K38" s="84"/>
      <c r="L38" s="84"/>
      <c r="M38" s="84"/>
      <c r="N38" s="84"/>
    </row>
    <row r="39" spans="1:14" x14ac:dyDescent="0.3">
      <c r="A39" s="86"/>
      <c r="B39" s="86"/>
      <c r="C39" s="86"/>
      <c r="D39" s="86"/>
      <c r="E39" s="84"/>
      <c r="F39" s="84"/>
      <c r="G39" s="87"/>
      <c r="H39" s="87"/>
      <c r="I39" s="86"/>
      <c r="J39" s="86"/>
      <c r="K39" s="86"/>
      <c r="L39" s="86"/>
      <c r="M39" s="88"/>
      <c r="N39" s="88"/>
    </row>
    <row r="40" spans="1:14" x14ac:dyDescent="0.3">
      <c r="A40" s="87"/>
      <c r="B40" s="84"/>
      <c r="C40" s="89"/>
      <c r="D40" s="89"/>
      <c r="E40" s="84"/>
      <c r="F40" s="84"/>
      <c r="G40" s="87"/>
      <c r="H40" s="87"/>
      <c r="I40" s="87"/>
      <c r="J40" s="87"/>
      <c r="K40" s="90"/>
      <c r="L40" s="90"/>
      <c r="M40" s="91"/>
      <c r="N40" s="91"/>
    </row>
    <row r="41" spans="1:14" x14ac:dyDescent="0.3">
      <c r="A41" s="86"/>
      <c r="B41" s="84"/>
      <c r="C41" s="89"/>
      <c r="D41" s="89"/>
      <c r="E41" s="84"/>
      <c r="F41" s="84"/>
      <c r="G41" s="87"/>
      <c r="H41" s="87"/>
      <c r="I41" s="87"/>
      <c r="J41" s="87"/>
      <c r="K41" s="90"/>
      <c r="L41" s="90"/>
      <c r="M41" s="92"/>
      <c r="N41" s="92"/>
    </row>
    <row r="42" spans="1:14" x14ac:dyDescent="0.3">
      <c r="A42" s="87"/>
      <c r="B42" s="84"/>
      <c r="C42" s="89"/>
      <c r="D42" s="89"/>
      <c r="E42" s="84"/>
      <c r="F42" s="84"/>
      <c r="G42" s="87"/>
      <c r="H42" s="87"/>
      <c r="I42" s="87"/>
      <c r="J42" s="87"/>
      <c r="K42" s="90"/>
      <c r="L42" s="90"/>
      <c r="M42" s="91"/>
      <c r="N42" s="91"/>
    </row>
    <row r="43" spans="1:14" x14ac:dyDescent="0.3">
      <c r="A43" s="87"/>
      <c r="B43" s="84"/>
      <c r="C43" s="89"/>
      <c r="D43" s="89"/>
      <c r="E43" s="84"/>
      <c r="F43" s="84"/>
      <c r="G43" s="87"/>
      <c r="H43" s="87"/>
      <c r="I43" s="87"/>
      <c r="J43" s="87"/>
      <c r="K43" s="90"/>
      <c r="L43" s="90"/>
      <c r="M43" s="91"/>
      <c r="N43" s="91"/>
    </row>
    <row r="44" spans="1:14" x14ac:dyDescent="0.3">
      <c r="A44" s="87"/>
      <c r="B44" s="93"/>
      <c r="C44" s="89"/>
      <c r="D44" s="89"/>
      <c r="E44" s="84"/>
      <c r="F44" s="84"/>
      <c r="G44" s="87"/>
      <c r="H44" s="87"/>
      <c r="I44" s="87"/>
      <c r="J44" s="87"/>
      <c r="K44" s="90"/>
      <c r="L44" s="90"/>
      <c r="M44" s="91"/>
      <c r="N44" s="91"/>
    </row>
    <row r="45" spans="1:14" x14ac:dyDescent="0.3">
      <c r="A45" s="91"/>
      <c r="B45" s="89"/>
      <c r="C45" s="89"/>
      <c r="D45" s="89"/>
      <c r="E45" s="84"/>
      <c r="F45" s="84"/>
      <c r="G45" s="91"/>
      <c r="H45" s="91"/>
      <c r="I45" s="91"/>
      <c r="J45" s="91"/>
      <c r="K45" s="94"/>
      <c r="L45" s="94"/>
      <c r="M45" s="91"/>
      <c r="N45" s="91"/>
    </row>
  </sheetData>
  <mergeCells count="14">
    <mergeCell ref="A23:A25"/>
    <mergeCell ref="A27:A29"/>
    <mergeCell ref="O8:O9"/>
    <mergeCell ref="E9:F9"/>
    <mergeCell ref="G9:H9"/>
    <mergeCell ref="I9:J9"/>
    <mergeCell ref="A10:A12"/>
    <mergeCell ref="A16:A21"/>
    <mergeCell ref="A8:A9"/>
    <mergeCell ref="B8:B9"/>
    <mergeCell ref="C8:D9"/>
    <mergeCell ref="E8:J8"/>
    <mergeCell ref="K8:L9"/>
    <mergeCell ref="M8:N9"/>
  </mergeCells>
  <printOptions horizontalCentered="1"/>
  <pageMargins left="0" right="0" top="0.74803149606299213" bottom="0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2026-02-09T11:47:57Z</dcterms:created>
  <dcterms:modified xsi:type="dcterms:W3CDTF">2026-02-09T11:49:10Z</dcterms:modified>
</cp:coreProperties>
</file>